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schuster\general\PW7035A - 2021 Speed Humps\PW7035A - Inspector OT Sheets\"/>
    </mc:Choice>
  </mc:AlternateContent>
  <xr:revisionPtr revIDLastSave="0" documentId="13_ncr:1_{342ED022-2385-4786-BE79-738A6B248F1D}" xr6:coauthVersionLast="47" xr6:coauthVersionMax="47" xr10:uidLastSave="{00000000-0000-0000-0000-000000000000}"/>
  <bookViews>
    <workbookView xWindow="-57720" yWindow="-120" windowWidth="29040" windowHeight="17640" xr2:uid="{B39B3528-C6C8-4C6D-B7D3-6E1EB634F3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5" i="1" l="1"/>
  <c r="P22" i="1"/>
  <c r="P24" i="1" s="1"/>
  <c r="O22" i="1"/>
  <c r="O24" i="1" s="1"/>
  <c r="Q12" i="1"/>
  <c r="N22" i="1"/>
  <c r="N24" i="1" s="1"/>
  <c r="M22" i="1"/>
  <c r="M24" i="1" s="1"/>
  <c r="Q13" i="1"/>
  <c r="Q15" i="1"/>
  <c r="Q7" i="1"/>
  <c r="Q14" i="1"/>
  <c r="Q9" i="1"/>
  <c r="Q20" i="1"/>
  <c r="I22" i="1"/>
  <c r="H23" i="1"/>
  <c r="F23" i="1" l="1"/>
  <c r="G23" i="1"/>
  <c r="Q19" i="1"/>
  <c r="Q21" i="1"/>
  <c r="L22" i="1"/>
  <c r="L24" i="1" s="1"/>
  <c r="K22" i="1"/>
  <c r="K24" i="1" s="1"/>
  <c r="J22" i="1"/>
  <c r="J24" i="1" s="1"/>
  <c r="I24" i="1"/>
  <c r="H22" i="1"/>
  <c r="H24" i="1" s="1"/>
  <c r="G22" i="1"/>
  <c r="E22" i="1"/>
  <c r="E24" i="1" s="1"/>
  <c r="Q18" i="1"/>
  <c r="Q6" i="1"/>
  <c r="Q16" i="1"/>
  <c r="Q11" i="1"/>
  <c r="Q10" i="1"/>
  <c r="Q17" i="1"/>
  <c r="Q8" i="1"/>
  <c r="F22" i="1"/>
  <c r="D22" i="1"/>
  <c r="G24" i="1" l="1"/>
  <c r="Q23" i="1"/>
  <c r="F24" i="1"/>
  <c r="Q24" i="1" l="1"/>
</calcChain>
</file>

<file path=xl/sharedStrings.xml><?xml version="1.0" encoding="utf-8"?>
<sst xmlns="http://schemas.openxmlformats.org/spreadsheetml/2006/main" count="78" uniqueCount="40">
  <si>
    <t>PW7035A Inspection Overtime Hours by Month</t>
  </si>
  <si>
    <t>Inspector on Site</t>
  </si>
  <si>
    <t>May</t>
  </si>
  <si>
    <t>Reported Overtime Hours - 2021 Season</t>
  </si>
  <si>
    <t>June</t>
  </si>
  <si>
    <t>July</t>
  </si>
  <si>
    <t>August</t>
  </si>
  <si>
    <t>September</t>
  </si>
  <si>
    <t>October</t>
  </si>
  <si>
    <t>Justin VanAcker</t>
  </si>
  <si>
    <t>Chris Lucas</t>
  </si>
  <si>
    <t>Mike Gatz</t>
  </si>
  <si>
    <t>Mike Cruciano</t>
  </si>
  <si>
    <t>Company</t>
  </si>
  <si>
    <t>HRC</t>
  </si>
  <si>
    <t>OEI</t>
  </si>
  <si>
    <t>Matt DeSantis</t>
  </si>
  <si>
    <t>Mohammad Karimi</t>
  </si>
  <si>
    <t>Total Per Month</t>
  </si>
  <si>
    <t>Total Per Inspector</t>
  </si>
  <si>
    <t>1 - 15</t>
  </si>
  <si>
    <t>16 - 30</t>
  </si>
  <si>
    <t>16 - 31</t>
  </si>
  <si>
    <t>Vincenzo Finazzo</t>
  </si>
  <si>
    <t>Zach Silveira</t>
  </si>
  <si>
    <t>Omar Alomari</t>
  </si>
  <si>
    <t>10 - 31</t>
  </si>
  <si>
    <t>Contractor</t>
  </si>
  <si>
    <t>Century</t>
  </si>
  <si>
    <t>Gibraltar</t>
  </si>
  <si>
    <t>Total Per Contractor</t>
  </si>
  <si>
    <t>Century Total</t>
  </si>
  <si>
    <t>Gibraltar Total</t>
  </si>
  <si>
    <t>Cameron Marinucci</t>
  </si>
  <si>
    <t>Andrew Schuster</t>
  </si>
  <si>
    <t>Andrew Paton</t>
  </si>
  <si>
    <t>Andrew Weber</t>
  </si>
  <si>
    <t>November</t>
  </si>
  <si>
    <t>1 - 8</t>
  </si>
  <si>
    <t>9 - 30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</si>
</sst>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0" fillId="0" borderId="1" xfId="0" applyBorder="1"/>
    <xf numFmtId="0" fontId="0" fillId="0" borderId="7" xfId="0" applyBorder="1"/>
    <xf numFmtId="0" fontId="0" fillId="0" borderId="2" xfId="0" applyBorder="1"/>
    <xf numFmtId="2" fontId="0" fillId="0" borderId="4" xfId="0" applyNumberFormat="1" applyBorder="1"/>
    <xf numFmtId="2" fontId="0" fillId="0" borderId="8" xfId="0" applyNumberFormat="1" applyBorder="1"/>
    <xf numFmtId="2" fontId="0" fillId="0" borderId="9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3" fillId="2" borderId="5" xfId="0" applyNumberFormat="1" applyFont="1" applyFill="1" applyBorder="1"/>
    <xf numFmtId="2" fontId="3" fillId="2" borderId="6" xfId="0" applyNumberFormat="1" applyFont="1" applyFill="1" applyBorder="1"/>
    <xf numFmtId="2" fontId="1" fillId="2" borderId="7" xfId="0" applyNumberFormat="1" applyFont="1" applyFill="1" applyBorder="1"/>
    <xf numFmtId="2" fontId="1" fillId="2" borderId="2" xfId="0" applyNumberFormat="1" applyFont="1" applyFill="1" applyBorder="1"/>
    <xf numFmtId="0" fontId="2" fillId="0" borderId="3" xfId="0" applyFont="1" applyBorder="1" applyAlignment="1">
      <alignment horizontal="center"/>
    </xf>
    <xf numFmtId="2" fontId="3" fillId="2" borderId="13" xfId="0" applyNumberFormat="1" applyFont="1" applyFill="1" applyBorder="1"/>
    <xf numFmtId="0" fontId="3" fillId="2" borderId="13" xfId="0" applyFont="1" applyFill="1" applyBorder="1"/>
    <xf numFmtId="2" fontId="0" fillId="0" borderId="5" xfId="0" applyNumberFormat="1" applyFill="1" applyBorder="1"/>
    <xf numFmtId="0" fontId="5" fillId="3" borderId="3" xfId="0" applyFont="1" applyFill="1" applyBorder="1"/>
    <xf numFmtId="0" fontId="5" fillId="3" borderId="8" xfId="0" applyFont="1" applyFill="1" applyBorder="1"/>
    <xf numFmtId="2" fontId="0" fillId="3" borderId="3" xfId="0" applyNumberFormat="1" applyFill="1" applyBorder="1"/>
    <xf numFmtId="2" fontId="0" fillId="3" borderId="9" xfId="0" applyNumberFormat="1" applyFill="1" applyBorder="1"/>
    <xf numFmtId="2" fontId="0" fillId="3" borderId="4" xfId="0" applyNumberFormat="1" applyFill="1" applyBorder="1"/>
    <xf numFmtId="2" fontId="0" fillId="0" borderId="8" xfId="0" applyNumberFormat="1" applyFill="1" applyBorder="1"/>
    <xf numFmtId="2" fontId="0" fillId="0" borderId="9" xfId="0" applyNumberFormat="1" applyFill="1" applyBorder="1"/>
    <xf numFmtId="2" fontId="0" fillId="3" borderId="8" xfId="0" applyNumberFormat="1" applyFill="1" applyBorder="1"/>
    <xf numFmtId="0" fontId="1" fillId="3" borderId="13" xfId="0" applyFont="1" applyFill="1" applyBorder="1"/>
    <xf numFmtId="2" fontId="0" fillId="3" borderId="13" xfId="0" applyNumberFormat="1" applyFill="1" applyBorder="1"/>
    <xf numFmtId="2" fontId="0" fillId="3" borderId="10" xfId="0" applyNumberFormat="1" applyFill="1" applyBorder="1"/>
    <xf numFmtId="2" fontId="0" fillId="3" borderId="12" xfId="0" applyNumberFormat="1" applyFill="1" applyBorder="1"/>
    <xf numFmtId="0" fontId="1" fillId="0" borderId="13" xfId="0" applyFont="1" applyBorder="1" applyAlignment="1">
      <alignment horizontal="right"/>
    </xf>
    <xf numFmtId="2" fontId="5" fillId="3" borderId="9" xfId="0" applyNumberFormat="1" applyFont="1" applyFill="1" applyBorder="1"/>
    <xf numFmtId="2" fontId="0" fillId="3" borderId="5" xfId="0" applyNumberFormat="1" applyFill="1" applyBorder="1"/>
    <xf numFmtId="2" fontId="5" fillId="0" borderId="9" xfId="0" applyNumberFormat="1" applyFont="1" applyFill="1" applyBorder="1"/>
    <xf numFmtId="2" fontId="0" fillId="4" borderId="8" xfId="0" applyNumberFormat="1" applyFill="1" applyBorder="1"/>
    <xf numFmtId="2" fontId="0" fillId="4" borderId="5" xfId="0" applyNumberFormat="1" applyFill="1" applyBorder="1"/>
    <xf numFmtId="0" fontId="1" fillId="4" borderId="13" xfId="0" applyFont="1" applyFill="1" applyBorder="1"/>
    <xf numFmtId="2" fontId="0" fillId="4" borderId="13" xfId="0" applyNumberFormat="1" applyFill="1" applyBorder="1"/>
    <xf numFmtId="2" fontId="0" fillId="4" borderId="10" xfId="0" applyNumberFormat="1" applyFill="1" applyBorder="1"/>
    <xf numFmtId="2" fontId="0" fillId="4" borderId="12" xfId="0" applyNumberFormat="1" applyFill="1" applyBorder="1"/>
    <xf numFmtId="0" fontId="0" fillId="4" borderId="5" xfId="0" applyFill="1" applyBorder="1"/>
    <xf numFmtId="0" fontId="0" fillId="4" borderId="8" xfId="0" applyFill="1" applyBorder="1"/>
    <xf numFmtId="2" fontId="0" fillId="4" borderId="3" xfId="0" applyNumberFormat="1" applyFill="1" applyBorder="1"/>
    <xf numFmtId="2" fontId="0" fillId="4" borderId="9" xfId="0" applyNumberFormat="1" applyFill="1" applyBorder="1"/>
    <xf numFmtId="2" fontId="5" fillId="4" borderId="8" xfId="0" applyNumberFormat="1" applyFont="1" applyFill="1" applyBorder="1"/>
    <xf numFmtId="2" fontId="0" fillId="4" borderId="6" xfId="0" applyNumberFormat="1" applyFill="1" applyBorder="1"/>
    <xf numFmtId="2" fontId="0" fillId="0" borderId="4" xfId="0" applyNumberFormat="1" applyFill="1" applyBorder="1"/>
    <xf numFmtId="2" fontId="0" fillId="0" borderId="6" xfId="0" applyNumberFormat="1" applyFill="1" applyBorder="1"/>
    <xf numFmtId="2" fontId="0" fillId="3" borderId="11" xfId="0" applyNumberFormat="1" applyFill="1" applyBorder="1"/>
    <xf numFmtId="2" fontId="0" fillId="4" borderId="11" xfId="0" applyNumberFormat="1" applyFill="1" applyBorder="1"/>
    <xf numFmtId="2" fontId="3" fillId="2" borderId="12" xfId="0" applyNumberFormat="1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2" fontId="0" fillId="4" borderId="1" xfId="0" applyNumberFormat="1" applyFill="1" applyBorder="1"/>
    <xf numFmtId="2" fontId="1" fillId="5" borderId="1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26D6-658B-4E3A-9C52-B4F154AD5842}">
  <sheetPr>
    <pageSetUpPr fitToPage="1"/>
  </sheetPr>
  <dimension ref="A1:Q26"/>
  <sheetViews>
    <sheetView tabSelected="1" workbookViewId="0">
      <selection activeCell="S25" sqref="S25"/>
    </sheetView>
  </sheetViews>
  <sheetFormatPr defaultRowHeight="14.4" x14ac:dyDescent="0.3"/>
  <cols>
    <col min="1" max="1" width="16.5546875" bestFit="1" customWidth="1"/>
    <col min="2" max="2" width="9.109375" bestFit="1" customWidth="1"/>
    <col min="3" max="3" width="14.77734375" bestFit="1" customWidth="1"/>
    <col min="4" max="4" width="6.5546875" bestFit="1" customWidth="1"/>
    <col min="5" max="5" width="5.5546875" bestFit="1" customWidth="1"/>
    <col min="6" max="6" width="6.5546875" bestFit="1" customWidth="1"/>
    <col min="7" max="7" width="5.5546875" bestFit="1" customWidth="1"/>
    <col min="8" max="10" width="6.5546875" bestFit="1" customWidth="1"/>
    <col min="11" max="11" width="5.5546875" bestFit="1" customWidth="1"/>
    <col min="12" max="12" width="6.5546875" bestFit="1" customWidth="1"/>
    <col min="13" max="16" width="6.5546875" customWidth="1"/>
    <col min="17" max="17" width="18.109375" bestFit="1" customWidth="1"/>
  </cols>
  <sheetData>
    <row r="1" spans="1:17" ht="15.6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ht="15" thickBot="1" x14ac:dyDescent="0.35"/>
    <row r="3" spans="1:17" ht="15" thickBot="1" x14ac:dyDescent="0.35">
      <c r="D3" s="52" t="s">
        <v>3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7" x14ac:dyDescent="0.3">
      <c r="A4" s="57" t="s">
        <v>1</v>
      </c>
      <c r="B4" s="57" t="s">
        <v>13</v>
      </c>
      <c r="C4" s="57" t="s">
        <v>27</v>
      </c>
      <c r="D4" s="15" t="s">
        <v>2</v>
      </c>
      <c r="E4" s="55" t="s">
        <v>4</v>
      </c>
      <c r="F4" s="56"/>
      <c r="G4" s="55" t="s">
        <v>5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37</v>
      </c>
      <c r="P4" s="56"/>
      <c r="Q4" s="59" t="s">
        <v>19</v>
      </c>
    </row>
    <row r="5" spans="1:17" ht="15" thickBot="1" x14ac:dyDescent="0.35">
      <c r="A5" s="58"/>
      <c r="B5" s="58"/>
      <c r="C5" s="58"/>
      <c r="D5" s="1" t="s">
        <v>26</v>
      </c>
      <c r="E5" s="1" t="s">
        <v>20</v>
      </c>
      <c r="F5" s="2" t="s">
        <v>21</v>
      </c>
      <c r="G5" s="1" t="s">
        <v>20</v>
      </c>
      <c r="H5" s="2" t="s">
        <v>22</v>
      </c>
      <c r="I5" s="1" t="s">
        <v>20</v>
      </c>
      <c r="J5" s="2" t="s">
        <v>22</v>
      </c>
      <c r="K5" s="1" t="s">
        <v>20</v>
      </c>
      <c r="L5" s="2" t="s">
        <v>21</v>
      </c>
      <c r="M5" s="1" t="s">
        <v>20</v>
      </c>
      <c r="N5" s="2" t="s">
        <v>22</v>
      </c>
      <c r="O5" s="1" t="s">
        <v>38</v>
      </c>
      <c r="P5" s="2" t="s">
        <v>39</v>
      </c>
      <c r="Q5" s="60"/>
    </row>
    <row r="6" spans="1:17" x14ac:dyDescent="0.3">
      <c r="A6" s="3" t="s">
        <v>10</v>
      </c>
      <c r="B6" s="3" t="s">
        <v>14</v>
      </c>
      <c r="C6" s="19" t="s">
        <v>28</v>
      </c>
      <c r="D6" s="43">
        <v>15</v>
      </c>
      <c r="E6" s="21">
        <v>15</v>
      </c>
      <c r="F6" s="23">
        <v>34</v>
      </c>
      <c r="G6" s="21">
        <v>33.5</v>
      </c>
      <c r="H6" s="23">
        <v>37.5</v>
      </c>
      <c r="I6" s="43">
        <v>22</v>
      </c>
      <c r="J6" s="23">
        <v>8.5</v>
      </c>
      <c r="K6" s="21">
        <v>2.5</v>
      </c>
      <c r="L6" s="6">
        <v>0</v>
      </c>
      <c r="M6" s="21">
        <v>13.5</v>
      </c>
      <c r="N6" s="23">
        <v>19</v>
      </c>
      <c r="O6" s="21">
        <v>15</v>
      </c>
      <c r="P6" s="47">
        <v>0</v>
      </c>
      <c r="Q6" s="13">
        <f>SUM(D6:P6)</f>
        <v>215.5</v>
      </c>
    </row>
    <row r="7" spans="1:17" x14ac:dyDescent="0.3">
      <c r="A7" s="4" t="s">
        <v>10</v>
      </c>
      <c r="B7" s="4" t="s">
        <v>14</v>
      </c>
      <c r="C7" s="42" t="s">
        <v>29</v>
      </c>
      <c r="D7" s="24">
        <v>0</v>
      </c>
      <c r="E7" s="24">
        <v>0</v>
      </c>
      <c r="F7" s="25">
        <v>0</v>
      </c>
      <c r="G7" s="24">
        <v>0</v>
      </c>
      <c r="H7" s="25">
        <v>0</v>
      </c>
      <c r="I7" s="24">
        <v>0</v>
      </c>
      <c r="J7" s="44">
        <v>7</v>
      </c>
      <c r="K7" s="35">
        <v>5.5</v>
      </c>
      <c r="L7" s="8">
        <v>0</v>
      </c>
      <c r="M7" s="7">
        <v>0</v>
      </c>
      <c r="N7" s="8">
        <v>0</v>
      </c>
      <c r="O7" s="24">
        <v>0</v>
      </c>
      <c r="P7" s="25">
        <v>0</v>
      </c>
      <c r="Q7" s="13">
        <f>SUM(D7:P7)</f>
        <v>12.5</v>
      </c>
    </row>
    <row r="8" spans="1:17" x14ac:dyDescent="0.3">
      <c r="A8" s="4" t="s">
        <v>9</v>
      </c>
      <c r="B8" s="4" t="s">
        <v>14</v>
      </c>
      <c r="C8" s="20" t="s">
        <v>28</v>
      </c>
      <c r="D8" s="35">
        <v>30.5</v>
      </c>
      <c r="E8" s="35">
        <v>31</v>
      </c>
      <c r="F8" s="22">
        <v>19</v>
      </c>
      <c r="G8" s="26">
        <v>18.5</v>
      </c>
      <c r="H8" s="32">
        <v>19</v>
      </c>
      <c r="I8" s="26">
        <v>13.5</v>
      </c>
      <c r="J8" s="22">
        <v>8.5</v>
      </c>
      <c r="K8" s="7">
        <v>0</v>
      </c>
      <c r="L8" s="8">
        <v>0</v>
      </c>
      <c r="M8" s="7">
        <v>0</v>
      </c>
      <c r="N8" s="8">
        <v>0</v>
      </c>
      <c r="O8" s="24">
        <v>0</v>
      </c>
      <c r="P8" s="25">
        <v>0</v>
      </c>
      <c r="Q8" s="13">
        <f>SUM(D8:P8)</f>
        <v>140</v>
      </c>
    </row>
    <row r="9" spans="1:17" x14ac:dyDescent="0.3">
      <c r="A9" s="4" t="s">
        <v>34</v>
      </c>
      <c r="B9" s="4" t="s">
        <v>14</v>
      </c>
      <c r="C9" s="42" t="s">
        <v>29</v>
      </c>
      <c r="D9" s="24">
        <v>0</v>
      </c>
      <c r="E9" s="24">
        <v>0</v>
      </c>
      <c r="F9" s="25">
        <v>0</v>
      </c>
      <c r="G9" s="24">
        <v>0</v>
      </c>
      <c r="H9" s="34">
        <v>0</v>
      </c>
      <c r="I9" s="24">
        <v>0</v>
      </c>
      <c r="J9" s="44">
        <v>1</v>
      </c>
      <c r="K9" s="7">
        <v>0</v>
      </c>
      <c r="L9" s="8">
        <v>0</v>
      </c>
      <c r="M9" s="7">
        <v>0</v>
      </c>
      <c r="N9" s="8">
        <v>0</v>
      </c>
      <c r="O9" s="24">
        <v>0</v>
      </c>
      <c r="P9" s="25">
        <v>0</v>
      </c>
      <c r="Q9" s="13">
        <f>SUM(D9:P9)</f>
        <v>1</v>
      </c>
    </row>
    <row r="10" spans="1:17" x14ac:dyDescent="0.3">
      <c r="A10" s="4" t="s">
        <v>16</v>
      </c>
      <c r="B10" s="4" t="s">
        <v>14</v>
      </c>
      <c r="C10" s="42" t="s">
        <v>29</v>
      </c>
      <c r="D10" s="35">
        <v>2.5</v>
      </c>
      <c r="E10" s="35">
        <v>4</v>
      </c>
      <c r="F10" s="25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  <c r="O10" s="24">
        <v>0</v>
      </c>
      <c r="P10" s="25">
        <v>0</v>
      </c>
      <c r="Q10" s="13">
        <f>SUM(D10:P10)</f>
        <v>6.5</v>
      </c>
    </row>
    <row r="11" spans="1:17" x14ac:dyDescent="0.3">
      <c r="A11" s="4" t="s">
        <v>12</v>
      </c>
      <c r="B11" s="4" t="s">
        <v>15</v>
      </c>
      <c r="C11" s="42" t="s">
        <v>29</v>
      </c>
      <c r="D11" s="35">
        <v>17</v>
      </c>
      <c r="E11" s="35">
        <v>17</v>
      </c>
      <c r="F11" s="44">
        <v>15</v>
      </c>
      <c r="G11" s="35">
        <v>10.5</v>
      </c>
      <c r="H11" s="44">
        <v>30.5</v>
      </c>
      <c r="I11" s="24">
        <v>0</v>
      </c>
      <c r="J11" s="25">
        <v>0</v>
      </c>
      <c r="K11" s="7">
        <v>0</v>
      </c>
      <c r="L11" s="8">
        <v>0</v>
      </c>
      <c r="M11" s="7">
        <v>0</v>
      </c>
      <c r="N11" s="8">
        <v>0</v>
      </c>
      <c r="O11" s="24">
        <v>0</v>
      </c>
      <c r="P11" s="44">
        <v>7.5</v>
      </c>
      <c r="Q11" s="13">
        <f>SUM(D11:P11)</f>
        <v>97.5</v>
      </c>
    </row>
    <row r="12" spans="1:17" x14ac:dyDescent="0.3">
      <c r="A12" s="4" t="s">
        <v>12</v>
      </c>
      <c r="B12" s="4" t="s">
        <v>15</v>
      </c>
      <c r="C12" s="20" t="s">
        <v>28</v>
      </c>
      <c r="D12" s="24">
        <v>0</v>
      </c>
      <c r="E12" s="24">
        <v>0</v>
      </c>
      <c r="F12" s="25">
        <v>0</v>
      </c>
      <c r="G12" s="24">
        <v>0</v>
      </c>
      <c r="H12" s="25">
        <v>0</v>
      </c>
      <c r="I12" s="26">
        <v>10.5</v>
      </c>
      <c r="J12" s="22">
        <v>14</v>
      </c>
      <c r="K12" s="7">
        <v>0</v>
      </c>
      <c r="L12" s="22">
        <v>14.5</v>
      </c>
      <c r="M12" s="26">
        <v>32</v>
      </c>
      <c r="N12" s="22">
        <v>25.5</v>
      </c>
      <c r="O12" s="26">
        <v>15.5</v>
      </c>
      <c r="P12" s="25">
        <v>0</v>
      </c>
      <c r="Q12" s="13">
        <f>SUM(D12:P12)</f>
        <v>112</v>
      </c>
    </row>
    <row r="13" spans="1:17" x14ac:dyDescent="0.3">
      <c r="A13" s="4" t="s">
        <v>36</v>
      </c>
      <c r="B13" s="4" t="s">
        <v>14</v>
      </c>
      <c r="C13" s="20" t="s">
        <v>28</v>
      </c>
      <c r="D13" s="24">
        <v>0</v>
      </c>
      <c r="E13" s="24">
        <v>0</v>
      </c>
      <c r="F13" s="25">
        <v>0</v>
      </c>
      <c r="G13" s="24">
        <v>0</v>
      </c>
      <c r="H13" s="25">
        <v>0</v>
      </c>
      <c r="I13" s="24">
        <v>0</v>
      </c>
      <c r="J13" s="25">
        <v>0</v>
      </c>
      <c r="K13" s="7">
        <v>0</v>
      </c>
      <c r="L13" s="25">
        <v>0</v>
      </c>
      <c r="M13" s="24">
        <v>0</v>
      </c>
      <c r="N13" s="22">
        <v>1.5</v>
      </c>
      <c r="O13" s="24">
        <v>0</v>
      </c>
      <c r="P13" s="25">
        <v>0</v>
      </c>
      <c r="Q13" s="13">
        <f>SUM(D13:P13)</f>
        <v>1.5</v>
      </c>
    </row>
    <row r="14" spans="1:17" x14ac:dyDescent="0.3">
      <c r="A14" s="4" t="s">
        <v>35</v>
      </c>
      <c r="B14" s="4" t="s">
        <v>14</v>
      </c>
      <c r="C14" s="42" t="s">
        <v>29</v>
      </c>
      <c r="D14" s="24">
        <v>0</v>
      </c>
      <c r="E14" s="24">
        <v>0</v>
      </c>
      <c r="F14" s="25">
        <v>0</v>
      </c>
      <c r="G14" s="24">
        <v>0</v>
      </c>
      <c r="H14" s="25">
        <v>0</v>
      </c>
      <c r="I14" s="24">
        <v>0</v>
      </c>
      <c r="J14" s="44">
        <v>8</v>
      </c>
      <c r="K14" s="35">
        <v>3.5</v>
      </c>
      <c r="L14" s="8">
        <v>0</v>
      </c>
      <c r="M14" s="35">
        <v>13.5</v>
      </c>
      <c r="N14" s="44">
        <v>30</v>
      </c>
      <c r="O14" s="35">
        <v>7</v>
      </c>
      <c r="P14" s="25">
        <v>0</v>
      </c>
      <c r="Q14" s="13">
        <f>SUM(D14:P14)</f>
        <v>62</v>
      </c>
    </row>
    <row r="15" spans="1:17" x14ac:dyDescent="0.3">
      <c r="A15" s="4" t="s">
        <v>35</v>
      </c>
      <c r="B15" s="4" t="s">
        <v>14</v>
      </c>
      <c r="C15" s="20" t="s">
        <v>28</v>
      </c>
      <c r="D15" s="24">
        <v>0</v>
      </c>
      <c r="E15" s="24">
        <v>0</v>
      </c>
      <c r="F15" s="25">
        <v>0</v>
      </c>
      <c r="G15" s="24">
        <v>0</v>
      </c>
      <c r="H15" s="25">
        <v>0</v>
      </c>
      <c r="I15" s="24">
        <v>0</v>
      </c>
      <c r="J15" s="25">
        <v>0</v>
      </c>
      <c r="K15" s="24">
        <v>0</v>
      </c>
      <c r="L15" s="8">
        <v>0</v>
      </c>
      <c r="M15" s="26">
        <v>2</v>
      </c>
      <c r="N15" s="22">
        <v>3</v>
      </c>
      <c r="O15" s="24">
        <v>0</v>
      </c>
      <c r="P15" s="25">
        <v>0</v>
      </c>
      <c r="Q15" s="13">
        <f>SUM(D15:P15)</f>
        <v>5</v>
      </c>
    </row>
    <row r="16" spans="1:17" x14ac:dyDescent="0.3">
      <c r="A16" s="4" t="s">
        <v>11</v>
      </c>
      <c r="B16" s="4" t="s">
        <v>14</v>
      </c>
      <c r="C16" s="42" t="s">
        <v>29</v>
      </c>
      <c r="D16" s="35">
        <v>7</v>
      </c>
      <c r="E16" s="24">
        <v>0</v>
      </c>
      <c r="F16" s="25">
        <v>0</v>
      </c>
      <c r="G16" s="7">
        <v>0</v>
      </c>
      <c r="H16" s="44">
        <v>11.5</v>
      </c>
      <c r="I16" s="35">
        <v>5</v>
      </c>
      <c r="J16" s="8">
        <v>0</v>
      </c>
      <c r="K16" s="7">
        <v>0</v>
      </c>
      <c r="L16" s="8">
        <v>0</v>
      </c>
      <c r="M16" s="7">
        <v>0</v>
      </c>
      <c r="N16" s="8">
        <v>0</v>
      </c>
      <c r="O16" s="24">
        <v>0</v>
      </c>
      <c r="P16" s="25">
        <v>0</v>
      </c>
      <c r="Q16" s="13">
        <f>SUM(D16:P16)</f>
        <v>23.5</v>
      </c>
    </row>
    <row r="17" spans="1:17" x14ac:dyDescent="0.3">
      <c r="A17" s="4" t="s">
        <v>17</v>
      </c>
      <c r="B17" s="4" t="s">
        <v>14</v>
      </c>
      <c r="C17" s="42" t="s">
        <v>29</v>
      </c>
      <c r="D17" s="24">
        <v>0</v>
      </c>
      <c r="E17" s="35">
        <v>2</v>
      </c>
      <c r="F17" s="44">
        <v>17.5</v>
      </c>
      <c r="G17" s="45">
        <v>18</v>
      </c>
      <c r="H17" s="44">
        <v>20.5</v>
      </c>
      <c r="I17" s="35">
        <v>19</v>
      </c>
      <c r="J17" s="22">
        <v>10</v>
      </c>
      <c r="K17" s="7">
        <v>0</v>
      </c>
      <c r="L17" s="8">
        <v>0</v>
      </c>
      <c r="M17" s="7">
        <v>0</v>
      </c>
      <c r="N17" s="8">
        <v>0</v>
      </c>
      <c r="O17" s="24">
        <v>0</v>
      </c>
      <c r="P17" s="25">
        <v>0</v>
      </c>
      <c r="Q17" s="13">
        <f>SUM(D17:P17)</f>
        <v>87</v>
      </c>
    </row>
    <row r="18" spans="1:17" x14ac:dyDescent="0.3">
      <c r="A18" s="4" t="s">
        <v>23</v>
      </c>
      <c r="B18" s="4" t="s">
        <v>14</v>
      </c>
      <c r="C18" s="42" t="s">
        <v>29</v>
      </c>
      <c r="D18" s="24">
        <v>0</v>
      </c>
      <c r="E18" s="35">
        <v>13</v>
      </c>
      <c r="F18" s="25">
        <v>0</v>
      </c>
      <c r="G18" s="7">
        <v>0</v>
      </c>
      <c r="H18" s="22">
        <v>9</v>
      </c>
      <c r="I18" s="7">
        <v>0</v>
      </c>
      <c r="J18" s="8">
        <v>0</v>
      </c>
      <c r="K18" s="7">
        <v>0</v>
      </c>
      <c r="L18" s="8">
        <v>0</v>
      </c>
      <c r="M18" s="7">
        <v>0</v>
      </c>
      <c r="N18" s="8">
        <v>0</v>
      </c>
      <c r="O18" s="24">
        <v>0</v>
      </c>
      <c r="P18" s="25">
        <v>0</v>
      </c>
      <c r="Q18" s="13">
        <f>SUM(D18:P18)</f>
        <v>22</v>
      </c>
    </row>
    <row r="19" spans="1:17" x14ac:dyDescent="0.3">
      <c r="A19" s="4" t="s">
        <v>25</v>
      </c>
      <c r="B19" s="4" t="s">
        <v>14</v>
      </c>
      <c r="C19" s="42" t="s">
        <v>29</v>
      </c>
      <c r="D19" s="24">
        <v>0</v>
      </c>
      <c r="E19" s="24">
        <v>0</v>
      </c>
      <c r="F19" s="25">
        <v>0</v>
      </c>
      <c r="G19" s="7">
        <v>0</v>
      </c>
      <c r="H19" s="8">
        <v>0</v>
      </c>
      <c r="I19" s="7">
        <v>0</v>
      </c>
      <c r="J19" s="44">
        <v>2.5</v>
      </c>
      <c r="K19" s="7">
        <v>0</v>
      </c>
      <c r="L19" s="8">
        <v>0</v>
      </c>
      <c r="M19" s="7">
        <v>0</v>
      </c>
      <c r="N19" s="8">
        <v>0</v>
      </c>
      <c r="O19" s="24">
        <v>0</v>
      </c>
      <c r="P19" s="25">
        <v>0</v>
      </c>
      <c r="Q19" s="13">
        <f>SUM(D19:P19)</f>
        <v>2.5</v>
      </c>
    </row>
    <row r="20" spans="1:17" x14ac:dyDescent="0.3">
      <c r="A20" s="4" t="s">
        <v>33</v>
      </c>
      <c r="B20" s="4" t="s">
        <v>14</v>
      </c>
      <c r="C20" s="20" t="s">
        <v>28</v>
      </c>
      <c r="D20" s="24">
        <v>0</v>
      </c>
      <c r="E20" s="24">
        <v>0</v>
      </c>
      <c r="F20" s="25">
        <v>0</v>
      </c>
      <c r="G20" s="7">
        <v>0</v>
      </c>
      <c r="H20" s="8">
        <v>0</v>
      </c>
      <c r="I20" s="35">
        <v>17</v>
      </c>
      <c r="J20" s="22">
        <v>8</v>
      </c>
      <c r="K20" s="7">
        <v>0</v>
      </c>
      <c r="L20" s="8">
        <v>0</v>
      </c>
      <c r="M20" s="7">
        <v>0</v>
      </c>
      <c r="N20" s="8">
        <v>0</v>
      </c>
      <c r="O20" s="24">
        <v>0</v>
      </c>
      <c r="P20" s="25">
        <v>0</v>
      </c>
      <c r="Q20" s="13">
        <f>SUM(D20:P20)</f>
        <v>25</v>
      </c>
    </row>
    <row r="21" spans="1:17" ht="15" thickBot="1" x14ac:dyDescent="0.35">
      <c r="A21" s="5" t="s">
        <v>24</v>
      </c>
      <c r="B21" s="5" t="s">
        <v>14</v>
      </c>
      <c r="C21" s="41" t="s">
        <v>29</v>
      </c>
      <c r="D21" s="18">
        <v>0</v>
      </c>
      <c r="E21" s="36">
        <v>14</v>
      </c>
      <c r="F21" s="46">
        <v>8</v>
      </c>
      <c r="G21" s="9">
        <v>0</v>
      </c>
      <c r="H21" s="46">
        <v>35</v>
      </c>
      <c r="I21" s="33">
        <v>13</v>
      </c>
      <c r="J21" s="46">
        <v>1</v>
      </c>
      <c r="K21" s="9">
        <v>0</v>
      </c>
      <c r="L21" s="10">
        <v>0</v>
      </c>
      <c r="M21" s="36">
        <v>12</v>
      </c>
      <c r="N21" s="10">
        <v>0</v>
      </c>
      <c r="O21" s="18">
        <v>0</v>
      </c>
      <c r="P21" s="48">
        <v>0</v>
      </c>
      <c r="Q21" s="14">
        <f>SUM(D21:P21)</f>
        <v>83</v>
      </c>
    </row>
    <row r="22" spans="1:17" ht="15" thickBot="1" x14ac:dyDescent="0.35">
      <c r="C22" s="17" t="s">
        <v>18</v>
      </c>
      <c r="D22" s="16">
        <f t="shared" ref="D22:L22" si="0">SUM(D6:D21)</f>
        <v>72</v>
      </c>
      <c r="E22" s="11">
        <f t="shared" si="0"/>
        <v>96</v>
      </c>
      <c r="F22" s="12">
        <f t="shared" si="0"/>
        <v>93.5</v>
      </c>
      <c r="G22" s="11">
        <f t="shared" si="0"/>
        <v>80.5</v>
      </c>
      <c r="H22" s="12">
        <f t="shared" si="0"/>
        <v>163</v>
      </c>
      <c r="I22" s="11">
        <f t="shared" si="0"/>
        <v>100</v>
      </c>
      <c r="J22" s="12">
        <f t="shared" si="0"/>
        <v>68.5</v>
      </c>
      <c r="K22" s="11">
        <f t="shared" si="0"/>
        <v>11.5</v>
      </c>
      <c r="L22" s="12">
        <f t="shared" si="0"/>
        <v>14.5</v>
      </c>
      <c r="M22" s="11">
        <f t="shared" ref="M22:P22" si="1">SUM(M6:M21)</f>
        <v>73</v>
      </c>
      <c r="N22" s="12">
        <f t="shared" si="1"/>
        <v>79</v>
      </c>
      <c r="O22" s="11">
        <f t="shared" si="1"/>
        <v>37.5</v>
      </c>
      <c r="P22" s="51">
        <f t="shared" si="1"/>
        <v>7.5</v>
      </c>
      <c r="Q22" s="31" t="s">
        <v>30</v>
      </c>
    </row>
    <row r="23" spans="1:17" ht="15" thickBot="1" x14ac:dyDescent="0.35">
      <c r="C23" s="27" t="s">
        <v>31</v>
      </c>
      <c r="D23" s="28">
        <v>0</v>
      </c>
      <c r="E23" s="29">
        <v>15</v>
      </c>
      <c r="F23" s="30">
        <f>34+19+5.5</f>
        <v>58.5</v>
      </c>
      <c r="G23" s="29">
        <f>33.5+18.5</f>
        <v>52</v>
      </c>
      <c r="H23" s="30">
        <f>H6+H8+H18</f>
        <v>65.5</v>
      </c>
      <c r="I23" s="29">
        <v>37</v>
      </c>
      <c r="J23" s="30">
        <v>49</v>
      </c>
      <c r="K23" s="29">
        <v>2.5</v>
      </c>
      <c r="L23" s="30">
        <v>14.5</v>
      </c>
      <c r="M23" s="29">
        <v>47.5</v>
      </c>
      <c r="N23" s="30">
        <v>49</v>
      </c>
      <c r="O23" s="49">
        <v>30.5</v>
      </c>
      <c r="P23" s="49">
        <v>0</v>
      </c>
      <c r="Q23" s="28">
        <f>SUM(D23:P23)</f>
        <v>421</v>
      </c>
    </row>
    <row r="24" spans="1:17" ht="15" thickBot="1" x14ac:dyDescent="0.35">
      <c r="C24" s="37" t="s">
        <v>32</v>
      </c>
      <c r="D24" s="38">
        <v>72</v>
      </c>
      <c r="E24" s="39">
        <f t="shared" ref="E24:L24" si="2">E22-E23</f>
        <v>81</v>
      </c>
      <c r="F24" s="40">
        <f t="shared" si="2"/>
        <v>35</v>
      </c>
      <c r="G24" s="39">
        <f t="shared" si="2"/>
        <v>28.5</v>
      </c>
      <c r="H24" s="40">
        <f>H22-H23</f>
        <v>97.5</v>
      </c>
      <c r="I24" s="39">
        <f t="shared" si="2"/>
        <v>63</v>
      </c>
      <c r="J24" s="40">
        <f t="shared" si="2"/>
        <v>19.5</v>
      </c>
      <c r="K24" s="39">
        <f t="shared" si="2"/>
        <v>9</v>
      </c>
      <c r="L24" s="40">
        <f t="shared" si="2"/>
        <v>0</v>
      </c>
      <c r="M24" s="39">
        <f t="shared" ref="M24:N24" si="3">M22-M23</f>
        <v>25.5</v>
      </c>
      <c r="N24" s="40">
        <f t="shared" si="3"/>
        <v>30</v>
      </c>
      <c r="O24" s="50">
        <f>O22-O23</f>
        <v>7</v>
      </c>
      <c r="P24" s="50">
        <f>P22-P23</f>
        <v>7.5</v>
      </c>
      <c r="Q24" s="61">
        <f>SUM(D24:P24)</f>
        <v>475.5</v>
      </c>
    </row>
    <row r="25" spans="1:17" ht="15.6" thickTop="1" thickBot="1" x14ac:dyDescent="0.35">
      <c r="Q25" s="62">
        <f>SUM(Q23:Q24)</f>
        <v>896.5</v>
      </c>
    </row>
    <row r="26" spans="1:17" ht="15" thickTop="1" x14ac:dyDescent="0.3"/>
  </sheetData>
  <sortState xmlns:xlrd2="http://schemas.microsoft.com/office/spreadsheetml/2017/richdata2" ref="A6:Q21">
    <sortCondition ref="A6:A21"/>
  </sortState>
  <mergeCells count="12">
    <mergeCell ref="D3:P3"/>
    <mergeCell ref="A1:Q1"/>
    <mergeCell ref="E4:F4"/>
    <mergeCell ref="K4:L4"/>
    <mergeCell ref="I4:J4"/>
    <mergeCell ref="G4:H4"/>
    <mergeCell ref="B4:B5"/>
    <mergeCell ref="A4:A5"/>
    <mergeCell ref="Q4:Q5"/>
    <mergeCell ref="C4:C5"/>
    <mergeCell ref="M4:N4"/>
    <mergeCell ref="O4:P4"/>
  </mergeCells>
  <printOptions horizontalCentered="1"/>
  <pageMargins left="0.7" right="0.7" top="0.75" bottom="0.75" header="0.3" footer="0.3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Schuster, Theresa</cp:lastModifiedBy>
  <cp:lastPrinted>2022-01-24T14:21:13Z</cp:lastPrinted>
  <dcterms:created xsi:type="dcterms:W3CDTF">2021-06-10T17:42:27Z</dcterms:created>
  <dcterms:modified xsi:type="dcterms:W3CDTF">2022-01-24T15:14:52Z</dcterms:modified>
</cp:coreProperties>
</file>