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aecom-my.sharepoint.com/personal/alan_ostrowski_aecom_com/Documents/Detroit/Kercheval/Working Files/Close Out/"/>
    </mc:Choice>
  </mc:AlternateContent>
  <xr:revisionPtr revIDLastSave="68" documentId="8_{914E6F1B-7FB8-4963-B645-5EED29A2EE6A}" xr6:coauthVersionLast="47" xr6:coauthVersionMax="47" xr10:uidLastSave="{5D1437B6-DAFA-4A5A-86B4-074B18CA0D6A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2" i="1" l="1"/>
  <c r="K232" i="1"/>
  <c r="K231" i="1"/>
  <c r="L231" i="1"/>
  <c r="L6" i="1" l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5" i="1"/>
  <c r="K461" i="1" l="1"/>
  <c r="K462" i="1" l="1"/>
</calcChain>
</file>

<file path=xl/sharedStrings.xml><?xml version="1.0" encoding="utf-8"?>
<sst xmlns="http://schemas.openxmlformats.org/spreadsheetml/2006/main" count="924" uniqueCount="258">
  <si>
    <t>Item Description</t>
  </si>
  <si>
    <t>Units</t>
  </si>
  <si>
    <t>Item Code</t>
  </si>
  <si>
    <t>Prop. Line</t>
  </si>
  <si>
    <t>Quantity Placed</t>
  </si>
  <si>
    <t>Quantity Paid</t>
  </si>
  <si>
    <t>Authorized Quantity</t>
  </si>
  <si>
    <t>Initial Quantity</t>
  </si>
  <si>
    <t>Pending Changes</t>
  </si>
  <si>
    <t>Unit Price</t>
  </si>
  <si>
    <t>Auth. Amount</t>
  </si>
  <si>
    <t>% Cont. Amt. (awrd)</t>
  </si>
  <si>
    <t>Item Cpt</t>
  </si>
  <si>
    <t>Item Type</t>
  </si>
  <si>
    <t>Cont. Mod. Number</t>
  </si>
  <si>
    <t>LS</t>
  </si>
  <si>
    <t>Yes</t>
  </si>
  <si>
    <t>Extra</t>
  </si>
  <si>
    <t>Ft</t>
  </si>
  <si>
    <t>Original</t>
  </si>
  <si>
    <t>Sft</t>
  </si>
  <si>
    <t>No</t>
  </si>
  <si>
    <t>Ea</t>
  </si>
  <si>
    <t>Syd</t>
  </si>
  <si>
    <t xml:space="preserve">Sidewalk, Rem </t>
  </si>
  <si>
    <t>AWARDED CONTRACT AMOUNT</t>
  </si>
  <si>
    <t>Placed Amount</t>
  </si>
  <si>
    <t>Balance</t>
  </si>
  <si>
    <t>Dlr</t>
  </si>
  <si>
    <t xml:space="preserve">Band, Sign </t>
  </si>
  <si>
    <t xml:space="preserve">Dr Structure, 48 inch dia </t>
  </si>
  <si>
    <t>Cyd</t>
  </si>
  <si>
    <t xml:space="preserve">Lighted Arrow, Type C, Furn </t>
  </si>
  <si>
    <t xml:space="preserve">Lighted Arrow, Type C, Oper </t>
  </si>
  <si>
    <t xml:space="preserve">Pavt, Rem </t>
  </si>
  <si>
    <t xml:space="preserve">Plastic Drum, High Intensity, Furn </t>
  </si>
  <si>
    <t xml:space="preserve">Plastic Drum, High Intensity, Oper </t>
  </si>
  <si>
    <t xml:space="preserve">Post, Steel, 3 lb </t>
  </si>
  <si>
    <t>Lb</t>
  </si>
  <si>
    <t xml:space="preserve">Sign, Type B, Temp, Prismatic, Furn </t>
  </si>
  <si>
    <t xml:space="preserve">Sign, Type B, Temp, Prismatic, Oper </t>
  </si>
  <si>
    <t xml:space="preserve">Sign, Type III, Rem </t>
  </si>
  <si>
    <t xml:space="preserve">Sign, Type IIIA </t>
  </si>
  <si>
    <t xml:space="preserve">Sign, Type IIIB </t>
  </si>
  <si>
    <t xml:space="preserve">Tree, Rem, 6 inch to 18 inch </t>
  </si>
  <si>
    <t>_ Audio-Visual Filming</t>
  </si>
  <si>
    <t xml:space="preserve">_ Cold Weather Costs </t>
  </si>
  <si>
    <t xml:space="preserve">_ Track, Rem - Modified </t>
  </si>
  <si>
    <t xml:space="preserve">Non Haz Contam Mat'l Handling &amp; Disp, LM </t>
  </si>
  <si>
    <t xml:space="preserve">Dr Structure, Tap, 12 inch </t>
  </si>
  <si>
    <t>_ Dr Structure Lead, Cleaning, Modified</t>
  </si>
  <si>
    <t>_ Dr Structure Cover, Modified</t>
  </si>
  <si>
    <t xml:space="preserve">HMA Surface, Rem </t>
  </si>
  <si>
    <t xml:space="preserve">Sign, Portable, Changeable Message, Furn </t>
  </si>
  <si>
    <t xml:space="preserve">Sign, Portable, Changeable Message, Oper </t>
  </si>
  <si>
    <t xml:space="preserve">Sign,TypeB,Temp,Prismatic,Special, Furn </t>
  </si>
  <si>
    <t xml:space="preserve">Sign,TypeB,Temp,Prismatic,Special, Oper </t>
  </si>
  <si>
    <t>_ Trash Receptacle</t>
  </si>
  <si>
    <t xml:space="preserve">Sodding </t>
  </si>
  <si>
    <t xml:space="preserve">Cable, Rem </t>
  </si>
  <si>
    <t xml:space="preserve">Conduit, DB, 2, 3 inch </t>
  </si>
  <si>
    <t xml:space="preserve">Light Std Arm, Rem and Salv </t>
  </si>
  <si>
    <t xml:space="preserve">Light Std Fdn, Rem </t>
  </si>
  <si>
    <t xml:space="preserve">Light Std Shaft, Rem and Salv </t>
  </si>
  <si>
    <t xml:space="preserve">Luminaire, Rem </t>
  </si>
  <si>
    <t xml:space="preserve">Wood Pole, Fit Up, Sec Cable Pole </t>
  </si>
  <si>
    <t xml:space="preserve">Conduit, Directional Bore, 2, 3 inch </t>
  </si>
  <si>
    <t>_ Photo Control, Lighting</t>
  </si>
  <si>
    <t xml:space="preserve">Controller Fdn, Rem </t>
  </si>
  <si>
    <t>Contract ID: PW-7005 - Kercheval Streetscape in the City of Detroit</t>
  </si>
  <si>
    <t>Mobilization, Max 5%</t>
  </si>
  <si>
    <t xml:space="preserve">Dr Structure, Rem </t>
  </si>
  <si>
    <t xml:space="preserve">Sewer, Rem, Less than 24 inch </t>
  </si>
  <si>
    <t xml:space="preserve">Fence, Rem </t>
  </si>
  <si>
    <t xml:space="preserve">Utility Pole, Rem </t>
  </si>
  <si>
    <t>Curb, Rem Modified</t>
  </si>
  <si>
    <t>Excavation, Earth Modified</t>
  </si>
  <si>
    <t xml:space="preserve">Erosion Control, Sediment Trap </t>
  </si>
  <si>
    <t xml:space="preserve">Erosion Control, Silt Fence </t>
  </si>
  <si>
    <t xml:space="preserve">Subbase, CIP </t>
  </si>
  <si>
    <t xml:space="preserve">Aggregate Base </t>
  </si>
  <si>
    <t xml:space="preserve">Aggregate Base, 6 inch </t>
  </si>
  <si>
    <t xml:space="preserve">Sewer, Cl IV, 12 inch, Tr Det B </t>
  </si>
  <si>
    <t>_ Dr Structure, Adj., Add Depth, Modified</t>
  </si>
  <si>
    <t>Dr Structure, 48 inch dia  Streetscape</t>
  </si>
  <si>
    <t>Dr Structure, Cleaning Modified</t>
  </si>
  <si>
    <t>Dr Structure Cover, Adj, Case 1 Modified</t>
  </si>
  <si>
    <t>_ Reconstruct Dr Structure, Case 1, Modified</t>
  </si>
  <si>
    <t xml:space="preserve">Underdrain, Pipe, Open-Graded, 4 inch </t>
  </si>
  <si>
    <t xml:space="preserve">Underdrain, Subbase, 4 inch </t>
  </si>
  <si>
    <t xml:space="preserve">Pavt for Butt Joints, Rem </t>
  </si>
  <si>
    <t xml:space="preserve">Hand Patching </t>
  </si>
  <si>
    <t xml:space="preserve">HMA, 4E3 </t>
  </si>
  <si>
    <t xml:space="preserve">HMA, 5E3 </t>
  </si>
  <si>
    <t xml:space="preserve">Cold Milling HMA Surface </t>
  </si>
  <si>
    <t>_ Conditioning Existing Pavement, Modified</t>
  </si>
  <si>
    <t>_ HMA Approach, Driveway, Modified</t>
  </si>
  <si>
    <t>_ HMA Approach, Modified</t>
  </si>
  <si>
    <t xml:space="preserve">Conc Pavt, Misc, Nonreinf, 8 inch </t>
  </si>
  <si>
    <t xml:space="preserve">Conc Base Cse, Nonreinf, 9 inch </t>
  </si>
  <si>
    <t>_ Concrete Repr, Nonreinf Conc, 10 inch, Modified</t>
  </si>
  <si>
    <t xml:space="preserve">Pavt Repr, Rem </t>
  </si>
  <si>
    <t>Driveway, Nonreinf Conc, 8 inch Modified</t>
  </si>
  <si>
    <t>Valley Gutter, Conc Modified</t>
  </si>
  <si>
    <t>_ Conc Curb, Detail CD, Modified</t>
  </si>
  <si>
    <t>_ Integral Curb and Sidewalk, 1.5 foot</t>
  </si>
  <si>
    <t>_ Integral Curb and Sidewalk, 2 foot</t>
  </si>
  <si>
    <t>_ Curb Ramp Opening, Conc</t>
  </si>
  <si>
    <t>_ Detectable Warning Surface, Modified</t>
  </si>
  <si>
    <t>Sidewalk Ramp, Conc, 6 inch Modified</t>
  </si>
  <si>
    <t>Sidewalk, Conc, 4 inch Modified</t>
  </si>
  <si>
    <t>Sidewalk, Conc, 6 inch Modified</t>
  </si>
  <si>
    <t>_ Decorative Railing</t>
  </si>
  <si>
    <t xml:space="preserve">Post Hole Through Conc for Steel Post </t>
  </si>
  <si>
    <t xml:space="preserve">Sign, Type III, Erect, Salv </t>
  </si>
  <si>
    <t xml:space="preserve">Mast Arm Pole, Cat II </t>
  </si>
  <si>
    <t xml:space="preserve">Mast Arm, 25 foot, Cat II </t>
  </si>
  <si>
    <t xml:space="preserve">Mast Arm, 30 foot, Cat II </t>
  </si>
  <si>
    <t xml:space="preserve">Mast Arm, 40 foot, Cat II </t>
  </si>
  <si>
    <t xml:space="preserve">Mast Arm, 45 foot, Cat II </t>
  </si>
  <si>
    <t xml:space="preserve">Mast Arm Pole Fdn, 6 Bolt </t>
  </si>
  <si>
    <t xml:space="preserve">Rem Spec Mrkg </t>
  </si>
  <si>
    <t>_ Pavt Mrkg, Modified Urethane, 12 inch, Crosswalk</t>
  </si>
  <si>
    <t>_ Pavt Mrkg, Modified Urethane, 12 inch, Cross Hatching, White</t>
  </si>
  <si>
    <t>_ Pavt Mrkg, Modified Urethane, 4 inch, White</t>
  </si>
  <si>
    <t>_ Pavt Mrkg, Modified Urethane, 4 inch, Yellow</t>
  </si>
  <si>
    <t>_ Pavt Mrkg, Modified Urethane, 18 inch, Stop Bar</t>
  </si>
  <si>
    <t>_ Pavt Mrkg, Polymer Cement Surfacing, 12 inch, White</t>
  </si>
  <si>
    <t>_ Pavt Mrkg, Polymer Cement Surfacing, 4 inch, Yellow</t>
  </si>
  <si>
    <t>_ Pavt Mrkg, Polymer Cement Surfacing, 6 inch, White</t>
  </si>
  <si>
    <t>_ Pavt Mrkg, Polymer Cement Surfacting, Green</t>
  </si>
  <si>
    <t>_ Pavt Mrkg, Polymer Cement Surfacting, Red</t>
  </si>
  <si>
    <t>_ Pavt Mrkg, Polymer Cement Surfacing, Speed Table Sym</t>
  </si>
  <si>
    <t>_ Pavt Mrkg, Modified Urethane, Left Turn Arrow Symbol</t>
  </si>
  <si>
    <t>_ Pavt Mrkg, Modified Urethane, Only</t>
  </si>
  <si>
    <t>_ Pavt Mrkg, Modified Urethane, Rt Turn Arrow Symbol</t>
  </si>
  <si>
    <t>_ Pavt Mrkg, Polymer Cement Surfacing, Bike Left Turn Arrow</t>
  </si>
  <si>
    <t>_ Pavt Mrkg, Polymer Cement Surfacing, Bike Right Turn Arrow</t>
  </si>
  <si>
    <t>_ Pavt Mrkg, Polymer Cement Surfacing, Bike, Bike Turn Sym</t>
  </si>
  <si>
    <t>_ Pavt Mrkg, Polymer Cement Surfacing, Bike, Small Sym</t>
  </si>
  <si>
    <t>_ Pavt Mrkg, Polymer Cement Surfacing, Bus</t>
  </si>
  <si>
    <t>_ Pavt Mrkg, Polymer Cement Surfacing, Directional Arrow Sym, Bike</t>
  </si>
  <si>
    <t>_ Pavt Mrkg, Polymer Cement Surfacing, Stop</t>
  </si>
  <si>
    <t>_ Post, Delineator, 36 inch, Green</t>
  </si>
  <si>
    <t xml:space="preserve">Barr,TypeIII,HighInten,DblSided,Furn </t>
  </si>
  <si>
    <t xml:space="preserve">Barr,Type III,High Inten,Dbl Sided,Oper </t>
  </si>
  <si>
    <t xml:space="preserve">Pavt Mrkg, Longit, 6"or Less Width, Rem </t>
  </si>
  <si>
    <t xml:space="preserve">Pavt Mrkg,Type NR,Tape,4inch,White,Temp </t>
  </si>
  <si>
    <t xml:space="preserve">Pavt Mrkg,Type NR,Tape,4inch,Yellow,Temp </t>
  </si>
  <si>
    <t xml:space="preserve">PavtMrkg,WtRef,Type R, Tape,4 in,Wh,Temp </t>
  </si>
  <si>
    <t xml:space="preserve">PavtMrkg,WtRef,Type R, Tape,4 in,Ye,Temp </t>
  </si>
  <si>
    <t>_ Planting MIx, Drainage Agg, Geotextile, Mulch &amp; Perennials</t>
  </si>
  <si>
    <t>_ Bike Racks</t>
  </si>
  <si>
    <t>_ Bus Stop Shelter, Rem and Replace</t>
  </si>
  <si>
    <t>_ Cleanout</t>
  </si>
  <si>
    <t>_ Overflow Inlet</t>
  </si>
  <si>
    <t>_ Street Tree, 3" Cal</t>
  </si>
  <si>
    <t>_ Tree Grate amd Frame, 4 Foot x 12 Foot</t>
  </si>
  <si>
    <t>_ Tree Pit</t>
  </si>
  <si>
    <t>_ Low Maintenance Plater Watering and  Cultivating, 2 Seasons</t>
  </si>
  <si>
    <t xml:space="preserve">Slope Restoration, Type B </t>
  </si>
  <si>
    <t>Seeding, Mixture THM Modified</t>
  </si>
  <si>
    <t>Topsoil Surface, Furn, LM Modified</t>
  </si>
  <si>
    <t xml:space="preserve">Cable Pole, TS and Sec, Disman </t>
  </si>
  <si>
    <t xml:space="preserve">Cable Pole, TS, Disman </t>
  </si>
  <si>
    <t xml:space="preserve">Cable, Sec, Rem </t>
  </si>
  <si>
    <t xml:space="preserve">Hh, Adj </t>
  </si>
  <si>
    <t xml:space="preserve">Hh, Round </t>
  </si>
  <si>
    <t xml:space="preserve">Hh, Type S </t>
  </si>
  <si>
    <t xml:space="preserve">Light Std Arm, Install Salv </t>
  </si>
  <si>
    <t xml:space="preserve">Light Std Shaft, Install Salv </t>
  </si>
  <si>
    <t xml:space="preserve">Luminaire, Install Salv </t>
  </si>
  <si>
    <t xml:space="preserve">Luminaire, Rem and Salv </t>
  </si>
  <si>
    <t xml:space="preserve">Cable, Sec, 600V, 1, 3/C#6 </t>
  </si>
  <si>
    <t xml:space="preserve">Wood Pole, Rem </t>
  </si>
  <si>
    <t>Cable, Equipment Grounding Wire, 1/C#4 Modified</t>
  </si>
  <si>
    <t>Cable, Sec, 600V, 2, 1/C#4 Modified</t>
  </si>
  <si>
    <t>Cable, Sec, 600V, 3, 1/C#4 Modified</t>
  </si>
  <si>
    <t>_ Cable, Sec, Quadplex, Aluminum, 4 AWG</t>
  </si>
  <si>
    <t>Conduit, Encased, 1, 3 inch Modified</t>
  </si>
  <si>
    <t>Conduit, Encased, 2, 3 inch Modified</t>
  </si>
  <si>
    <t>Conduit, Encased, 2, 4 inch Modified</t>
  </si>
  <si>
    <t>Conduit, Encased, 3, 4 inch Modified</t>
  </si>
  <si>
    <t>_ Bracket Arm, Bolt On, Install</t>
  </si>
  <si>
    <t>_ Bracket Arm, Bolt On, Rem</t>
  </si>
  <si>
    <t>_ Bracket Arm, Clamp On, Install</t>
  </si>
  <si>
    <t>_ Ground Rod, Install, Wood Pole</t>
  </si>
  <si>
    <t>Hh, Polymer Conc Modified</t>
  </si>
  <si>
    <t>Hh, Round Modified</t>
  </si>
  <si>
    <t>Light Std Fdn Modified</t>
  </si>
  <si>
    <t>_ Light Std, Tapered Aluminum</t>
  </si>
  <si>
    <t>_ Light Std, Tapered Aluminum, Install</t>
  </si>
  <si>
    <t>_ Luminaire, 101W, Install</t>
  </si>
  <si>
    <t>_ Luminaire, 139W, Install</t>
  </si>
  <si>
    <t>_ Luminaire, 101W</t>
  </si>
  <si>
    <t>_ Luminaire, 139W</t>
  </si>
  <si>
    <t xml:space="preserve">Case Sign (LED), One Way, 12 in by 27 in </t>
  </si>
  <si>
    <t xml:space="preserve">Case Sign, Rem </t>
  </si>
  <si>
    <t xml:space="preserve">Case Sign (LED), One Way, 24 in by 30 in </t>
  </si>
  <si>
    <t xml:space="preserve">Controller and Cabinet, Rem </t>
  </si>
  <si>
    <t xml:space="preserve">Controller Fdn, Base Mount </t>
  </si>
  <si>
    <t xml:space="preserve">Fdn, Rem </t>
  </si>
  <si>
    <t xml:space="preserve">Power Co. (Est. Cost to Contractor) </t>
  </si>
  <si>
    <t xml:space="preserve">Pushbutton and Sign </t>
  </si>
  <si>
    <t xml:space="preserve">Serv Disconnect </t>
  </si>
  <si>
    <t xml:space="preserve">Serv Disconnect, Rem </t>
  </si>
  <si>
    <t xml:space="preserve">Span Wire </t>
  </si>
  <si>
    <t xml:space="preserve">Span Wire, Rem </t>
  </si>
  <si>
    <t xml:space="preserve">Steel Pole, Rem </t>
  </si>
  <si>
    <t xml:space="preserve">Strain Pole, Steel, Anchor Base, 30 foot </t>
  </si>
  <si>
    <t xml:space="preserve">Strain Pole, Steel, Anchor Fdn </t>
  </si>
  <si>
    <t xml:space="preserve">Guy, Rem </t>
  </si>
  <si>
    <t xml:space="preserve">TS, Bracket Arm Mtd, Rem </t>
  </si>
  <si>
    <t xml:space="preserve">TS, Pedestal Mtd, Rem </t>
  </si>
  <si>
    <t xml:space="preserve">TS, Pedestrian, Bracket Arm Mtd, Rem </t>
  </si>
  <si>
    <t xml:space="preserve">TS, Span Wire Mtd, Rem </t>
  </si>
  <si>
    <t xml:space="preserve">TS, One Way Span Wire Mtd (LED) </t>
  </si>
  <si>
    <t xml:space="preserve">TS, One Way Bracket Arm Mtd (LED) </t>
  </si>
  <si>
    <t xml:space="preserve">TS, Ped,Two Way Bracket Arm Mtd (LED) CD </t>
  </si>
  <si>
    <t xml:space="preserve">TS, One Way Pedestal Mtd (LED) </t>
  </si>
  <si>
    <t xml:space="preserve">TS, Ped, Two Way Pedestal Mtd (LED) CD </t>
  </si>
  <si>
    <t xml:space="preserve">TS, One Way Mast Arm Mtd (LED) </t>
  </si>
  <si>
    <t xml:space="preserve">Bracket, Truss, With 18 Foot Arm </t>
  </si>
  <si>
    <t xml:space="preserve">Casing </t>
  </si>
  <si>
    <t>_ Cellular Data Service for 3 Years</t>
  </si>
  <si>
    <t>_ Cellular Data Streaming for 2 hours per  month and for 3 Years</t>
  </si>
  <si>
    <t>Controller and Cabinet, Digital Type ITS</t>
  </si>
  <si>
    <t>_ Illuminated Street Name Sign, 6 ft</t>
  </si>
  <si>
    <t>_ Illuminated Street Name Sign, 8 ft</t>
  </si>
  <si>
    <t>_ Louvered Backplate</t>
  </si>
  <si>
    <t>Pedestal, Alum Modified</t>
  </si>
  <si>
    <t>Pedestal, Fdn Modified</t>
  </si>
  <si>
    <t>_ Video Capture and Streaming System</t>
  </si>
  <si>
    <t>_ Video Detection and Analytics System</t>
  </si>
  <si>
    <t>Monument Box Adjust Modified</t>
  </si>
  <si>
    <t>Monument Preservation, Vertical Modified</t>
  </si>
  <si>
    <t>Water Shutoff, Adj, Case 1 Modified</t>
  </si>
  <si>
    <t>Water Shutoff, Adj, Case 2 Modified</t>
  </si>
  <si>
    <t>_ Litter and Debris, Rem</t>
  </si>
  <si>
    <t>_ Wireless Data Acquisition, Alerts and  Analytics System</t>
  </si>
  <si>
    <t xml:space="preserve">PavtMrkg,WetRetrflecPolyurea,4in,White  </t>
  </si>
  <si>
    <t xml:space="preserve">PavtMrkg,WetRetrflecPolyurea,4in,Yellow  </t>
  </si>
  <si>
    <t xml:space="preserve">Pavt Mrkg, Polyurea, 12 inch, Crosswalk  </t>
  </si>
  <si>
    <t xml:space="preserve">Pavt Mrkg, Poly,12 in Cross Hatch,White  </t>
  </si>
  <si>
    <t xml:space="preserve">Pavt Mrkg, Polyurea, 18 inch, Stop Bar  </t>
  </si>
  <si>
    <t xml:space="preserve">Pavt Mrkg, Polyurea, Lt Turn Arrow Sym 18 inch </t>
  </si>
  <si>
    <t xml:space="preserve">Pavt Mrkg, Polyurea, Only 18 inch </t>
  </si>
  <si>
    <t xml:space="preserve">Pavt Mrkg, Polyurea, Rt Turn Arrow Sym 18 inch </t>
  </si>
  <si>
    <t xml:space="preserve">Recessing Pavt Mrkg, Transv  </t>
  </si>
  <si>
    <t xml:space="preserve">Rem Curing Compound, for Spec Mrkg  </t>
  </si>
  <si>
    <t>_ Cold Milling HMA Surface - 2021 Remobilization</t>
  </si>
  <si>
    <t>_ HMA, 4E3 and 5E3 - 2021 Remobilization</t>
  </si>
  <si>
    <t xml:space="preserve">_ COD Martketing Signs </t>
  </si>
  <si>
    <t xml:space="preserve">_ Temporary Bus Stops </t>
  </si>
  <si>
    <t xml:space="preserve">_ TS Face, Bag and Unbag </t>
  </si>
  <si>
    <t xml:space="preserve">_ Traffic Control Price Adjustment </t>
  </si>
  <si>
    <t xml:space="preserve">_ Pavt Mrkg, Rework 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</si>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</sst>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8" fontId="0" fillId="0" borderId="0" xfId="0" applyNumberFormat="1"/>
    <xf numFmtId="10" fontId="0" fillId="0" borderId="0" xfId="0" applyNumberFormat="1"/>
    <xf numFmtId="4" fontId="0" fillId="0" borderId="0" xfId="0" applyNumberFormat="1"/>
    <xf numFmtId="44" fontId="0" fillId="0" borderId="0" xfId="0" applyNumberFormat="1"/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right"/>
    </xf>
    <xf numFmtId="44" fontId="2" fillId="0" borderId="0" xfId="1" applyFont="1"/>
    <xf numFmtId="0" fontId="3" fillId="0" borderId="2" xfId="0" applyFont="1" applyBorder="1"/>
    <xf numFmtId="3" fontId="0" fillId="0" borderId="0" xfId="0" applyNumberFormat="1"/>
    <xf numFmtId="8" fontId="0" fillId="2" borderId="3" xfId="0" applyNumberFormat="1" applyFill="1" applyBorder="1"/>
    <xf numFmtId="8" fontId="0" fillId="2" borderId="0" xfId="0" applyNumberFormat="1" applyFill="1" applyBorder="1"/>
    <xf numFmtId="0" fontId="0" fillId="0" borderId="3" xfId="0" applyBorder="1"/>
    <xf numFmtId="4" fontId="0" fillId="0" borderId="3" xfId="0" applyNumberFormat="1" applyBorder="1"/>
    <xf numFmtId="8" fontId="0" fillId="0" borderId="3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62"/>
  <sheetViews>
    <sheetView tabSelected="1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L233" sqref="L233"/>
    </sheetView>
  </sheetViews>
  <sheetFormatPr defaultRowHeight="14.5" x14ac:dyDescent="0.35"/>
  <cols>
    <col min="1" max="1" width="50.7265625" customWidth="1"/>
    <col min="2" max="4" width="9.1796875" hidden="1" customWidth="1"/>
    <col min="5" max="6" width="12.7265625" hidden="1" customWidth="1"/>
    <col min="7" max="9" width="12.7265625" customWidth="1"/>
    <col min="10" max="12" width="15.7265625" customWidth="1"/>
  </cols>
  <sheetData>
    <row r="1" spans="1:16" x14ac:dyDescent="0.35">
      <c r="A1" s="10" t="s">
        <v>69</v>
      </c>
    </row>
    <row r="2" spans="1:16" x14ac:dyDescent="0.35">
      <c r="J2" s="8" t="s">
        <v>25</v>
      </c>
      <c r="K2" s="9">
        <v>7523467.2599999998</v>
      </c>
    </row>
    <row r="4" spans="1:16" ht="44" thickBot="1" x14ac:dyDescent="0.4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 t="s">
        <v>26</v>
      </c>
      <c r="M4" s="5" t="s">
        <v>11</v>
      </c>
      <c r="N4" s="5" t="s">
        <v>12</v>
      </c>
      <c r="O4" s="5" t="s">
        <v>13</v>
      </c>
      <c r="P4" s="5" t="s">
        <v>14</v>
      </c>
    </row>
    <row r="5" spans="1:16" ht="15" thickTop="1" x14ac:dyDescent="0.35">
      <c r="A5" t="s">
        <v>70</v>
      </c>
      <c r="B5" t="s">
        <v>15</v>
      </c>
      <c r="C5">
        <v>1500001</v>
      </c>
      <c r="D5">
        <v>10</v>
      </c>
      <c r="E5">
        <v>1</v>
      </c>
      <c r="F5">
        <v>1</v>
      </c>
      <c r="G5">
        <v>1</v>
      </c>
      <c r="H5">
        <v>1</v>
      </c>
      <c r="I5">
        <v>0</v>
      </c>
      <c r="J5" s="1">
        <v>350000</v>
      </c>
      <c r="K5" s="1">
        <v>350000</v>
      </c>
      <c r="L5" s="12">
        <f>E5*J5</f>
        <v>350000</v>
      </c>
      <c r="M5" s="2">
        <v>4.7E-2</v>
      </c>
      <c r="N5" t="s">
        <v>16</v>
      </c>
      <c r="O5" t="s">
        <v>19</v>
      </c>
    </row>
    <row r="6" spans="1:16" x14ac:dyDescent="0.35">
      <c r="A6" t="s">
        <v>44</v>
      </c>
      <c r="B6" t="s">
        <v>22</v>
      </c>
      <c r="C6">
        <v>2020004</v>
      </c>
      <c r="D6">
        <v>20</v>
      </c>
      <c r="E6">
        <v>6</v>
      </c>
      <c r="F6">
        <v>6</v>
      </c>
      <c r="G6">
        <v>6</v>
      </c>
      <c r="H6">
        <v>6</v>
      </c>
      <c r="I6">
        <v>0</v>
      </c>
      <c r="J6" s="1">
        <v>500</v>
      </c>
      <c r="K6" s="1">
        <v>3000</v>
      </c>
      <c r="L6" s="13">
        <f t="shared" ref="L6:L69" si="0">E6*J6</f>
        <v>3000</v>
      </c>
      <c r="M6" s="2">
        <v>0</v>
      </c>
      <c r="N6" t="s">
        <v>16</v>
      </c>
      <c r="O6" t="s">
        <v>19</v>
      </c>
    </row>
    <row r="7" spans="1:16" x14ac:dyDescent="0.35">
      <c r="A7" t="s">
        <v>71</v>
      </c>
      <c r="B7" t="s">
        <v>22</v>
      </c>
      <c r="C7">
        <v>2030011</v>
      </c>
      <c r="D7">
        <v>30</v>
      </c>
      <c r="E7">
        <v>5</v>
      </c>
      <c r="F7">
        <v>5</v>
      </c>
      <c r="G7">
        <v>5</v>
      </c>
      <c r="H7">
        <v>1</v>
      </c>
      <c r="I7">
        <v>0</v>
      </c>
      <c r="J7" s="1">
        <v>800</v>
      </c>
      <c r="K7" s="1">
        <v>4000</v>
      </c>
      <c r="L7" s="13">
        <f t="shared" si="0"/>
        <v>4000</v>
      </c>
      <c r="M7" s="2">
        <v>1E-3</v>
      </c>
      <c r="N7" t="s">
        <v>16</v>
      </c>
      <c r="O7" t="s">
        <v>19</v>
      </c>
    </row>
    <row r="8" spans="1:16" x14ac:dyDescent="0.35">
      <c r="A8" t="s">
        <v>72</v>
      </c>
      <c r="B8" t="s">
        <v>18</v>
      </c>
      <c r="C8">
        <v>2030015</v>
      </c>
      <c r="D8">
        <v>40</v>
      </c>
      <c r="E8">
        <v>8</v>
      </c>
      <c r="F8">
        <v>8</v>
      </c>
      <c r="G8">
        <v>8</v>
      </c>
      <c r="H8">
        <v>100</v>
      </c>
      <c r="I8">
        <v>0</v>
      </c>
      <c r="J8" s="1">
        <v>30</v>
      </c>
      <c r="K8" s="1">
        <v>240</v>
      </c>
      <c r="L8" s="13">
        <f t="shared" si="0"/>
        <v>240</v>
      </c>
      <c r="M8" s="2">
        <v>0</v>
      </c>
      <c r="N8" t="s">
        <v>16</v>
      </c>
      <c r="O8" t="s">
        <v>19</v>
      </c>
    </row>
    <row r="9" spans="1:16" x14ac:dyDescent="0.35">
      <c r="A9" t="s">
        <v>73</v>
      </c>
      <c r="B9" t="s">
        <v>18</v>
      </c>
      <c r="C9">
        <v>2040025</v>
      </c>
      <c r="D9">
        <v>50</v>
      </c>
      <c r="E9">
        <v>0</v>
      </c>
      <c r="F9">
        <v>0</v>
      </c>
      <c r="G9">
        <v>0</v>
      </c>
      <c r="H9">
        <v>10</v>
      </c>
      <c r="I9">
        <v>0</v>
      </c>
      <c r="J9" s="1">
        <v>40</v>
      </c>
      <c r="K9" s="1">
        <v>0</v>
      </c>
      <c r="L9" s="13">
        <f t="shared" si="0"/>
        <v>0</v>
      </c>
      <c r="M9" s="2">
        <v>0</v>
      </c>
      <c r="N9" t="s">
        <v>16</v>
      </c>
      <c r="O9" t="s">
        <v>19</v>
      </c>
    </row>
    <row r="10" spans="1:16" x14ac:dyDescent="0.35">
      <c r="A10" t="s">
        <v>34</v>
      </c>
      <c r="B10" t="s">
        <v>23</v>
      </c>
      <c r="C10">
        <v>2040050</v>
      </c>
      <c r="D10">
        <v>60</v>
      </c>
      <c r="E10" s="3">
        <v>4151.2700000000004</v>
      </c>
      <c r="F10" s="3">
        <v>4151.2700000000004</v>
      </c>
      <c r="G10" s="3">
        <v>4151.2700000000004</v>
      </c>
      <c r="H10" s="3">
        <v>2647</v>
      </c>
      <c r="I10">
        <v>0</v>
      </c>
      <c r="J10" s="1">
        <v>28</v>
      </c>
      <c r="K10" s="1">
        <v>116235.56</v>
      </c>
      <c r="L10" s="13">
        <f t="shared" si="0"/>
        <v>116235.56000000001</v>
      </c>
      <c r="M10" s="2">
        <v>1.4999999999999999E-2</v>
      </c>
      <c r="N10" t="s">
        <v>16</v>
      </c>
      <c r="O10" t="s">
        <v>19</v>
      </c>
    </row>
    <row r="11" spans="1:16" x14ac:dyDescent="0.35">
      <c r="A11" t="s">
        <v>24</v>
      </c>
      <c r="B11" t="s">
        <v>23</v>
      </c>
      <c r="C11">
        <v>2040055</v>
      </c>
      <c r="D11">
        <v>70</v>
      </c>
      <c r="E11" s="3">
        <v>8107.23</v>
      </c>
      <c r="F11" s="3">
        <v>8107.23</v>
      </c>
      <c r="G11" s="3">
        <v>8107.23</v>
      </c>
      <c r="H11" s="3">
        <v>5828</v>
      </c>
      <c r="I11">
        <v>0</v>
      </c>
      <c r="J11" s="1">
        <v>18</v>
      </c>
      <c r="K11" s="1">
        <v>145930.14000000001</v>
      </c>
      <c r="L11" s="13">
        <f t="shared" si="0"/>
        <v>145930.13999999998</v>
      </c>
      <c r="M11" s="2">
        <v>1.9E-2</v>
      </c>
      <c r="N11" t="s">
        <v>16</v>
      </c>
      <c r="O11" t="s">
        <v>19</v>
      </c>
    </row>
    <row r="12" spans="1:16" x14ac:dyDescent="0.35">
      <c r="A12" t="s">
        <v>74</v>
      </c>
      <c r="B12" t="s">
        <v>22</v>
      </c>
      <c r="C12">
        <v>2040070</v>
      </c>
      <c r="D12">
        <v>80</v>
      </c>
      <c r="E12">
        <v>0</v>
      </c>
      <c r="F12">
        <v>0</v>
      </c>
      <c r="G12">
        <v>0</v>
      </c>
      <c r="H12">
        <v>10</v>
      </c>
      <c r="I12">
        <v>0</v>
      </c>
      <c r="J12" s="1">
        <v>1000</v>
      </c>
      <c r="K12" s="1">
        <v>0</v>
      </c>
      <c r="L12" s="13">
        <f t="shared" si="0"/>
        <v>0</v>
      </c>
      <c r="M12" s="2">
        <v>0</v>
      </c>
      <c r="N12" t="s">
        <v>16</v>
      </c>
      <c r="O12" t="s">
        <v>19</v>
      </c>
    </row>
    <row r="13" spans="1:16" x14ac:dyDescent="0.35">
      <c r="A13" t="s">
        <v>75</v>
      </c>
      <c r="B13" t="s">
        <v>18</v>
      </c>
      <c r="C13">
        <v>2040021</v>
      </c>
      <c r="D13">
        <v>90</v>
      </c>
      <c r="E13" s="3">
        <v>10349.33</v>
      </c>
      <c r="F13" s="3">
        <v>10349.33</v>
      </c>
      <c r="G13" s="3">
        <v>10349.33</v>
      </c>
      <c r="H13" s="3">
        <v>5512</v>
      </c>
      <c r="I13">
        <v>0</v>
      </c>
      <c r="J13" s="1">
        <v>16</v>
      </c>
      <c r="K13" s="1">
        <v>165589.28</v>
      </c>
      <c r="L13" s="13">
        <f t="shared" si="0"/>
        <v>165589.28</v>
      </c>
      <c r="M13" s="2">
        <v>2.1999999999999999E-2</v>
      </c>
      <c r="N13" t="s">
        <v>16</v>
      </c>
      <c r="O13" t="s">
        <v>19</v>
      </c>
    </row>
    <row r="14" spans="1:16" x14ac:dyDescent="0.35">
      <c r="A14" t="s">
        <v>48</v>
      </c>
      <c r="B14" t="s">
        <v>31</v>
      </c>
      <c r="C14">
        <v>2050031</v>
      </c>
      <c r="D14">
        <v>100</v>
      </c>
      <c r="E14">
        <v>0</v>
      </c>
      <c r="F14">
        <v>0</v>
      </c>
      <c r="G14">
        <v>0</v>
      </c>
      <c r="H14">
        <v>10</v>
      </c>
      <c r="I14">
        <v>0</v>
      </c>
      <c r="J14" s="1">
        <v>100</v>
      </c>
      <c r="K14" s="1">
        <v>0</v>
      </c>
      <c r="L14" s="13">
        <f t="shared" si="0"/>
        <v>0</v>
      </c>
      <c r="M14" s="2">
        <v>0</v>
      </c>
      <c r="N14" t="s">
        <v>16</v>
      </c>
      <c r="O14" t="s">
        <v>19</v>
      </c>
    </row>
    <row r="15" spans="1:16" x14ac:dyDescent="0.35">
      <c r="A15" t="s">
        <v>76</v>
      </c>
      <c r="B15" t="s">
        <v>31</v>
      </c>
      <c r="C15">
        <v>2050016</v>
      </c>
      <c r="D15">
        <v>110</v>
      </c>
      <c r="E15" s="3">
        <v>1598.02</v>
      </c>
      <c r="F15" s="3">
        <v>1598.02</v>
      </c>
      <c r="G15" s="3">
        <v>1598.02</v>
      </c>
      <c r="H15">
        <v>10</v>
      </c>
      <c r="I15">
        <v>0</v>
      </c>
      <c r="J15" s="1">
        <v>52</v>
      </c>
      <c r="K15" s="1">
        <v>83097.039999999994</v>
      </c>
      <c r="L15" s="13">
        <f t="shared" si="0"/>
        <v>83097.039999999994</v>
      </c>
      <c r="M15" s="2">
        <v>1.0999999999999999E-2</v>
      </c>
      <c r="N15" t="s">
        <v>16</v>
      </c>
      <c r="O15" t="s">
        <v>19</v>
      </c>
    </row>
    <row r="16" spans="1:16" x14ac:dyDescent="0.35">
      <c r="A16" t="s">
        <v>77</v>
      </c>
      <c r="B16" t="s">
        <v>22</v>
      </c>
      <c r="C16">
        <v>2080034</v>
      </c>
      <c r="D16">
        <v>120</v>
      </c>
      <c r="E16">
        <v>60</v>
      </c>
      <c r="F16">
        <v>60</v>
      </c>
      <c r="G16">
        <v>60</v>
      </c>
      <c r="H16">
        <v>34</v>
      </c>
      <c r="I16">
        <v>0</v>
      </c>
      <c r="J16" s="1">
        <v>140</v>
      </c>
      <c r="K16" s="1">
        <v>8400</v>
      </c>
      <c r="L16" s="13">
        <f t="shared" si="0"/>
        <v>8400</v>
      </c>
      <c r="M16" s="2">
        <v>1E-3</v>
      </c>
      <c r="N16" t="s">
        <v>16</v>
      </c>
      <c r="O16" t="s">
        <v>19</v>
      </c>
    </row>
    <row r="17" spans="1:15" x14ac:dyDescent="0.35">
      <c r="A17" t="s">
        <v>78</v>
      </c>
      <c r="B17" t="s">
        <v>18</v>
      </c>
      <c r="C17">
        <v>2080036</v>
      </c>
      <c r="D17">
        <v>130</v>
      </c>
      <c r="E17">
        <v>0</v>
      </c>
      <c r="F17">
        <v>0</v>
      </c>
      <c r="G17">
        <v>0</v>
      </c>
      <c r="H17" s="3">
        <v>1396</v>
      </c>
      <c r="I17">
        <v>0</v>
      </c>
      <c r="J17" s="1">
        <v>2.75</v>
      </c>
      <c r="K17" s="1">
        <v>0</v>
      </c>
      <c r="L17" s="13">
        <f t="shared" si="0"/>
        <v>0</v>
      </c>
      <c r="M17" s="2">
        <v>0</v>
      </c>
      <c r="N17" t="s">
        <v>16</v>
      </c>
      <c r="O17" t="s">
        <v>19</v>
      </c>
    </row>
    <row r="18" spans="1:15" x14ac:dyDescent="0.35">
      <c r="A18" t="s">
        <v>79</v>
      </c>
      <c r="B18" t="s">
        <v>31</v>
      </c>
      <c r="C18">
        <v>3010002</v>
      </c>
      <c r="D18">
        <v>140</v>
      </c>
      <c r="E18">
        <v>0</v>
      </c>
      <c r="F18">
        <v>0</v>
      </c>
      <c r="G18">
        <v>0</v>
      </c>
      <c r="H18">
        <v>10</v>
      </c>
      <c r="I18">
        <v>0</v>
      </c>
      <c r="J18" s="1">
        <v>100</v>
      </c>
      <c r="K18" s="1">
        <v>0</v>
      </c>
      <c r="L18" s="13">
        <f t="shared" si="0"/>
        <v>0</v>
      </c>
      <c r="M18" s="2">
        <v>0</v>
      </c>
      <c r="N18" t="s">
        <v>16</v>
      </c>
      <c r="O18" t="s">
        <v>19</v>
      </c>
    </row>
    <row r="19" spans="1:15" x14ac:dyDescent="0.35">
      <c r="A19" t="s">
        <v>80</v>
      </c>
      <c r="B19" t="s">
        <v>257</v>
      </c>
      <c r="C19">
        <v>3020001</v>
      </c>
      <c r="D19">
        <v>150</v>
      </c>
      <c r="E19">
        <v>964.52</v>
      </c>
      <c r="F19">
        <v>964.52</v>
      </c>
      <c r="G19">
        <v>964.52</v>
      </c>
      <c r="H19">
        <v>450</v>
      </c>
      <c r="I19">
        <v>0</v>
      </c>
      <c r="J19" s="1">
        <v>52</v>
      </c>
      <c r="K19" s="1">
        <v>50155.040000000001</v>
      </c>
      <c r="L19" s="13">
        <f t="shared" si="0"/>
        <v>50155.040000000001</v>
      </c>
      <c r="M19" s="2">
        <v>7.0000000000000001E-3</v>
      </c>
      <c r="N19" t="s">
        <v>16</v>
      </c>
      <c r="O19" t="s">
        <v>19</v>
      </c>
    </row>
    <row r="20" spans="1:15" x14ac:dyDescent="0.35">
      <c r="A20" t="s">
        <v>81</v>
      </c>
      <c r="B20" t="s">
        <v>23</v>
      </c>
      <c r="C20">
        <v>3020016</v>
      </c>
      <c r="D20">
        <v>160</v>
      </c>
      <c r="E20" s="3">
        <v>10126.549999999999</v>
      </c>
      <c r="F20" s="3">
        <v>10126.549999999999</v>
      </c>
      <c r="G20" s="3">
        <v>10126.549999999999</v>
      </c>
      <c r="H20" s="3">
        <v>5620</v>
      </c>
      <c r="I20">
        <v>0</v>
      </c>
      <c r="J20" s="1">
        <v>14</v>
      </c>
      <c r="K20" s="1">
        <v>141771.70000000001</v>
      </c>
      <c r="L20" s="13">
        <f t="shared" si="0"/>
        <v>141771.69999999998</v>
      </c>
      <c r="M20" s="2">
        <v>1.9E-2</v>
      </c>
      <c r="N20" t="s">
        <v>16</v>
      </c>
      <c r="O20" t="s">
        <v>19</v>
      </c>
    </row>
    <row r="21" spans="1:15" x14ac:dyDescent="0.35">
      <c r="A21" t="s">
        <v>82</v>
      </c>
      <c r="B21" t="s">
        <v>18</v>
      </c>
      <c r="C21">
        <v>4020987</v>
      </c>
      <c r="D21">
        <v>170</v>
      </c>
      <c r="E21">
        <v>355</v>
      </c>
      <c r="F21">
        <v>355</v>
      </c>
      <c r="G21">
        <v>355</v>
      </c>
      <c r="H21">
        <v>120</v>
      </c>
      <c r="I21">
        <v>0</v>
      </c>
      <c r="J21" s="1">
        <v>100</v>
      </c>
      <c r="K21" s="1">
        <v>35500</v>
      </c>
      <c r="L21" s="13">
        <f t="shared" si="0"/>
        <v>35500</v>
      </c>
      <c r="M21" s="2">
        <v>5.0000000000000001E-3</v>
      </c>
      <c r="N21" t="s">
        <v>16</v>
      </c>
      <c r="O21" t="s">
        <v>19</v>
      </c>
    </row>
    <row r="22" spans="1:15" x14ac:dyDescent="0.35">
      <c r="A22" t="s">
        <v>49</v>
      </c>
      <c r="B22" t="s">
        <v>22</v>
      </c>
      <c r="C22">
        <v>4030312</v>
      </c>
      <c r="D22">
        <v>180</v>
      </c>
      <c r="E22">
        <v>3</v>
      </c>
      <c r="F22">
        <v>3</v>
      </c>
      <c r="G22">
        <v>3</v>
      </c>
      <c r="H22">
        <v>4</v>
      </c>
      <c r="I22">
        <v>0</v>
      </c>
      <c r="J22" s="1">
        <v>1000</v>
      </c>
      <c r="K22" s="1">
        <v>3000</v>
      </c>
      <c r="L22" s="13">
        <f t="shared" si="0"/>
        <v>3000</v>
      </c>
      <c r="M22" s="2">
        <v>0</v>
      </c>
      <c r="N22" t="s">
        <v>16</v>
      </c>
      <c r="O22" t="s">
        <v>19</v>
      </c>
    </row>
    <row r="23" spans="1:15" x14ac:dyDescent="0.35">
      <c r="A23" t="s">
        <v>50</v>
      </c>
      <c r="B23" t="s">
        <v>18</v>
      </c>
      <c r="C23">
        <v>4037001</v>
      </c>
      <c r="D23">
        <v>190</v>
      </c>
      <c r="E23">
        <v>480</v>
      </c>
      <c r="F23">
        <v>480</v>
      </c>
      <c r="G23" s="3">
        <v>480</v>
      </c>
      <c r="H23" s="3">
        <v>3695</v>
      </c>
      <c r="I23" s="11">
        <v>0</v>
      </c>
      <c r="J23" s="1">
        <v>4.3</v>
      </c>
      <c r="K23" s="1">
        <v>2064</v>
      </c>
      <c r="L23" s="13">
        <f t="shared" si="0"/>
        <v>2064</v>
      </c>
      <c r="M23" s="2">
        <v>0</v>
      </c>
      <c r="N23" t="s">
        <v>16</v>
      </c>
      <c r="O23" t="s">
        <v>19</v>
      </c>
    </row>
    <row r="24" spans="1:15" x14ac:dyDescent="0.35">
      <c r="A24" t="s">
        <v>83</v>
      </c>
      <c r="B24" t="s">
        <v>18</v>
      </c>
      <c r="C24">
        <v>4037001</v>
      </c>
      <c r="D24">
        <v>200</v>
      </c>
      <c r="E24">
        <v>2</v>
      </c>
      <c r="F24">
        <v>2</v>
      </c>
      <c r="G24">
        <v>2</v>
      </c>
      <c r="H24">
        <v>2</v>
      </c>
      <c r="I24">
        <v>0</v>
      </c>
      <c r="J24" s="1">
        <v>740</v>
      </c>
      <c r="K24" s="1">
        <v>1480</v>
      </c>
      <c r="L24" s="13">
        <f t="shared" si="0"/>
        <v>1480</v>
      </c>
      <c r="M24" s="2">
        <v>0</v>
      </c>
      <c r="N24" t="s">
        <v>16</v>
      </c>
      <c r="O24" t="s">
        <v>19</v>
      </c>
    </row>
    <row r="25" spans="1:15" x14ac:dyDescent="0.35">
      <c r="A25" t="s">
        <v>84</v>
      </c>
      <c r="B25" t="s">
        <v>22</v>
      </c>
      <c r="C25">
        <v>4030210</v>
      </c>
      <c r="D25">
        <v>210</v>
      </c>
      <c r="E25">
        <v>6</v>
      </c>
      <c r="F25">
        <v>6</v>
      </c>
      <c r="G25">
        <v>6</v>
      </c>
      <c r="H25">
        <v>3</v>
      </c>
      <c r="I25">
        <v>0</v>
      </c>
      <c r="J25" s="1">
        <v>4000</v>
      </c>
      <c r="K25" s="1">
        <v>24000</v>
      </c>
      <c r="L25" s="13">
        <f t="shared" si="0"/>
        <v>24000</v>
      </c>
      <c r="M25" s="2">
        <v>3.0000000000000001E-3</v>
      </c>
      <c r="N25" t="s">
        <v>16</v>
      </c>
      <c r="O25" t="s">
        <v>19</v>
      </c>
    </row>
    <row r="26" spans="1:15" x14ac:dyDescent="0.35">
      <c r="A26" t="s">
        <v>85</v>
      </c>
      <c r="B26" t="s">
        <v>22</v>
      </c>
      <c r="C26">
        <v>4030290</v>
      </c>
      <c r="D26">
        <v>220</v>
      </c>
      <c r="E26">
        <v>50</v>
      </c>
      <c r="F26">
        <v>50</v>
      </c>
      <c r="G26">
        <v>50</v>
      </c>
      <c r="H26">
        <v>50</v>
      </c>
      <c r="I26">
        <v>0</v>
      </c>
      <c r="J26" s="1">
        <v>200</v>
      </c>
      <c r="K26" s="1">
        <v>10000</v>
      </c>
      <c r="L26" s="13">
        <f t="shared" si="0"/>
        <v>10000</v>
      </c>
      <c r="M26" s="2">
        <v>1E-3</v>
      </c>
      <c r="N26" t="s">
        <v>16</v>
      </c>
      <c r="O26" t="s">
        <v>19</v>
      </c>
    </row>
    <row r="27" spans="1:15" x14ac:dyDescent="0.35">
      <c r="A27" t="s">
        <v>86</v>
      </c>
      <c r="B27" t="s">
        <v>22</v>
      </c>
      <c r="C27">
        <v>4030005</v>
      </c>
      <c r="D27">
        <v>230</v>
      </c>
      <c r="E27">
        <v>357</v>
      </c>
      <c r="F27">
        <v>357</v>
      </c>
      <c r="G27">
        <v>357</v>
      </c>
      <c r="H27">
        <v>309</v>
      </c>
      <c r="I27">
        <v>0</v>
      </c>
      <c r="J27" s="1">
        <v>800</v>
      </c>
      <c r="K27" s="1">
        <v>285600</v>
      </c>
      <c r="L27" s="13">
        <f t="shared" si="0"/>
        <v>285600</v>
      </c>
      <c r="M27" s="2">
        <v>3.7999999999999999E-2</v>
      </c>
      <c r="N27" t="s">
        <v>16</v>
      </c>
      <c r="O27" t="s">
        <v>19</v>
      </c>
    </row>
    <row r="28" spans="1:15" x14ac:dyDescent="0.35">
      <c r="A28" t="s">
        <v>51</v>
      </c>
      <c r="B28" t="s">
        <v>22</v>
      </c>
      <c r="C28">
        <v>4037050</v>
      </c>
      <c r="D28">
        <v>240</v>
      </c>
      <c r="E28">
        <v>15</v>
      </c>
      <c r="F28">
        <v>15</v>
      </c>
      <c r="G28">
        <v>15</v>
      </c>
      <c r="H28">
        <v>11</v>
      </c>
      <c r="I28">
        <v>0</v>
      </c>
      <c r="J28" s="1">
        <v>2000</v>
      </c>
      <c r="K28" s="1">
        <v>30000</v>
      </c>
      <c r="L28" s="13">
        <f t="shared" si="0"/>
        <v>30000</v>
      </c>
      <c r="M28" s="2">
        <v>4.0000000000000001E-3</v>
      </c>
      <c r="N28" t="s">
        <v>16</v>
      </c>
      <c r="O28" t="s">
        <v>19</v>
      </c>
    </row>
    <row r="29" spans="1:15" x14ac:dyDescent="0.35">
      <c r="A29" t="s">
        <v>30</v>
      </c>
      <c r="B29" t="s">
        <v>22</v>
      </c>
      <c r="C29">
        <v>4030210</v>
      </c>
      <c r="D29">
        <v>250</v>
      </c>
      <c r="E29">
        <v>2</v>
      </c>
      <c r="F29">
        <v>2</v>
      </c>
      <c r="G29">
        <v>2</v>
      </c>
      <c r="H29">
        <v>1</v>
      </c>
      <c r="I29">
        <v>0</v>
      </c>
      <c r="J29" s="1">
        <v>7000</v>
      </c>
      <c r="K29" s="1">
        <v>14000</v>
      </c>
      <c r="L29" s="13">
        <f t="shared" si="0"/>
        <v>14000</v>
      </c>
      <c r="M29" s="2">
        <v>2E-3</v>
      </c>
      <c r="N29" t="s">
        <v>16</v>
      </c>
      <c r="O29" t="s">
        <v>19</v>
      </c>
    </row>
    <row r="30" spans="1:15" x14ac:dyDescent="0.35">
      <c r="A30" t="s">
        <v>87</v>
      </c>
      <c r="B30" t="s">
        <v>22</v>
      </c>
      <c r="C30">
        <v>4037050</v>
      </c>
      <c r="D30">
        <v>260</v>
      </c>
      <c r="E30">
        <v>23</v>
      </c>
      <c r="F30">
        <v>23</v>
      </c>
      <c r="G30">
        <v>23</v>
      </c>
      <c r="H30">
        <v>28</v>
      </c>
      <c r="I30">
        <v>0</v>
      </c>
      <c r="J30" s="1">
        <v>1200</v>
      </c>
      <c r="K30" s="1">
        <v>27600</v>
      </c>
      <c r="L30" s="13">
        <f t="shared" si="0"/>
        <v>27600</v>
      </c>
      <c r="M30" s="2">
        <v>4.0000000000000001E-3</v>
      </c>
      <c r="N30" t="s">
        <v>16</v>
      </c>
      <c r="O30" t="s">
        <v>19</v>
      </c>
    </row>
    <row r="31" spans="1:15" x14ac:dyDescent="0.35">
      <c r="A31" t="s">
        <v>88</v>
      </c>
      <c r="B31" t="s">
        <v>18</v>
      </c>
      <c r="C31">
        <v>4040041</v>
      </c>
      <c r="D31">
        <v>270</v>
      </c>
      <c r="E31">
        <v>0</v>
      </c>
      <c r="F31">
        <v>0</v>
      </c>
      <c r="G31">
        <v>0</v>
      </c>
      <c r="H31">
        <v>340</v>
      </c>
      <c r="I31">
        <v>0</v>
      </c>
      <c r="J31" s="1">
        <v>21</v>
      </c>
      <c r="K31" s="1">
        <v>0</v>
      </c>
      <c r="L31" s="13">
        <f t="shared" si="0"/>
        <v>0</v>
      </c>
      <c r="M31" s="2">
        <v>0</v>
      </c>
      <c r="N31" t="s">
        <v>16</v>
      </c>
      <c r="O31" t="s">
        <v>19</v>
      </c>
    </row>
    <row r="32" spans="1:15" x14ac:dyDescent="0.35">
      <c r="A32" t="s">
        <v>89</v>
      </c>
      <c r="B32" t="s">
        <v>18</v>
      </c>
      <c r="C32">
        <v>4040061</v>
      </c>
      <c r="D32">
        <v>280</v>
      </c>
      <c r="E32" s="3">
        <v>2931</v>
      </c>
      <c r="F32" s="3">
        <v>2931</v>
      </c>
      <c r="G32" s="3">
        <v>2931</v>
      </c>
      <c r="H32" s="3">
        <v>2126</v>
      </c>
      <c r="I32">
        <v>0</v>
      </c>
      <c r="J32" s="1">
        <v>21</v>
      </c>
      <c r="K32" s="1">
        <v>61551</v>
      </c>
      <c r="L32" s="13">
        <f t="shared" si="0"/>
        <v>61551</v>
      </c>
      <c r="M32" s="2">
        <v>8.0000000000000002E-3</v>
      </c>
      <c r="N32" t="s">
        <v>16</v>
      </c>
      <c r="O32" t="s">
        <v>19</v>
      </c>
    </row>
    <row r="33" spans="1:15" x14ac:dyDescent="0.35">
      <c r="A33" t="s">
        <v>52</v>
      </c>
      <c r="B33" t="s">
        <v>23</v>
      </c>
      <c r="C33">
        <v>5010005</v>
      </c>
      <c r="D33">
        <v>290</v>
      </c>
      <c r="E33" s="3">
        <v>2903.8</v>
      </c>
      <c r="F33" s="3">
        <v>2903.8</v>
      </c>
      <c r="G33" s="3">
        <v>2903.8</v>
      </c>
      <c r="H33" s="3">
        <v>5347</v>
      </c>
      <c r="I33">
        <v>0</v>
      </c>
      <c r="J33" s="1">
        <v>7</v>
      </c>
      <c r="K33" s="1">
        <v>20326.599999999999</v>
      </c>
      <c r="L33" s="13">
        <f t="shared" si="0"/>
        <v>20326.600000000002</v>
      </c>
      <c r="M33" s="2">
        <v>3.0000000000000001E-3</v>
      </c>
      <c r="N33" t="s">
        <v>16</v>
      </c>
      <c r="O33" t="s">
        <v>19</v>
      </c>
    </row>
    <row r="34" spans="1:15" x14ac:dyDescent="0.35">
      <c r="A34" t="s">
        <v>90</v>
      </c>
      <c r="B34" t="s">
        <v>23</v>
      </c>
      <c r="C34">
        <v>5010008</v>
      </c>
      <c r="D34">
        <v>300</v>
      </c>
      <c r="E34">
        <v>424.62</v>
      </c>
      <c r="F34">
        <v>424.62</v>
      </c>
      <c r="G34">
        <v>424.62</v>
      </c>
      <c r="H34">
        <v>778</v>
      </c>
      <c r="I34">
        <v>0</v>
      </c>
      <c r="J34" s="1">
        <v>4</v>
      </c>
      <c r="K34" s="1">
        <v>1698.48</v>
      </c>
      <c r="L34" s="13">
        <f t="shared" si="0"/>
        <v>1698.48</v>
      </c>
      <c r="M34" s="2">
        <v>0</v>
      </c>
      <c r="N34" t="s">
        <v>16</v>
      </c>
      <c r="O34" t="s">
        <v>19</v>
      </c>
    </row>
    <row r="35" spans="1:15" x14ac:dyDescent="0.35">
      <c r="A35" t="s">
        <v>91</v>
      </c>
      <c r="B35" t="s">
        <v>257</v>
      </c>
      <c r="C35">
        <v>5010025</v>
      </c>
      <c r="D35">
        <v>310</v>
      </c>
      <c r="E35">
        <v>22</v>
      </c>
      <c r="F35">
        <v>22</v>
      </c>
      <c r="G35">
        <v>22</v>
      </c>
      <c r="H35">
        <v>28</v>
      </c>
      <c r="I35">
        <v>0</v>
      </c>
      <c r="J35" s="1">
        <v>350</v>
      </c>
      <c r="K35" s="1">
        <v>7700</v>
      </c>
      <c r="L35" s="13">
        <f t="shared" si="0"/>
        <v>7700</v>
      </c>
      <c r="M35" s="2">
        <v>1E-3</v>
      </c>
      <c r="N35" t="s">
        <v>16</v>
      </c>
      <c r="O35" t="s">
        <v>19</v>
      </c>
    </row>
    <row r="36" spans="1:15" x14ac:dyDescent="0.35">
      <c r="A36" t="s">
        <v>92</v>
      </c>
      <c r="B36" t="s">
        <v>257</v>
      </c>
      <c r="C36">
        <v>5010051</v>
      </c>
      <c r="D36">
        <v>320</v>
      </c>
      <c r="E36" s="3">
        <v>8616.1299999999992</v>
      </c>
      <c r="F36" s="3">
        <v>8616.1299999999992</v>
      </c>
      <c r="G36" s="3">
        <v>8616.1299999999992</v>
      </c>
      <c r="H36" s="3">
        <v>8672</v>
      </c>
      <c r="I36">
        <v>0</v>
      </c>
      <c r="J36" s="1">
        <v>118</v>
      </c>
      <c r="K36" s="1">
        <v>1016703.34</v>
      </c>
      <c r="L36" s="13">
        <f t="shared" si="0"/>
        <v>1016703.3399999999</v>
      </c>
      <c r="M36" s="2">
        <v>0.13500000000000001</v>
      </c>
      <c r="N36" t="s">
        <v>16</v>
      </c>
      <c r="O36" t="s">
        <v>19</v>
      </c>
    </row>
    <row r="37" spans="1:15" x14ac:dyDescent="0.35">
      <c r="A37" t="s">
        <v>93</v>
      </c>
      <c r="B37" t="s">
        <v>257</v>
      </c>
      <c r="C37">
        <v>5010057</v>
      </c>
      <c r="D37">
        <v>330</v>
      </c>
      <c r="E37" s="3">
        <v>6441.53</v>
      </c>
      <c r="F37" s="3">
        <v>6441.53</v>
      </c>
      <c r="G37" s="3">
        <v>6441.53</v>
      </c>
      <c r="H37" s="3">
        <v>6397</v>
      </c>
      <c r="I37">
        <v>0</v>
      </c>
      <c r="J37" s="1">
        <v>142</v>
      </c>
      <c r="K37" s="1">
        <v>914697.26</v>
      </c>
      <c r="L37" s="13">
        <f t="shared" si="0"/>
        <v>914697.26</v>
      </c>
      <c r="M37" s="2">
        <v>0.122</v>
      </c>
      <c r="N37" t="s">
        <v>16</v>
      </c>
      <c r="O37" t="s">
        <v>19</v>
      </c>
    </row>
    <row r="38" spans="1:15" x14ac:dyDescent="0.35">
      <c r="A38" t="s">
        <v>94</v>
      </c>
      <c r="B38" t="s">
        <v>23</v>
      </c>
      <c r="C38">
        <v>5010002</v>
      </c>
      <c r="D38">
        <v>340</v>
      </c>
      <c r="E38" s="3">
        <v>83409.58</v>
      </c>
      <c r="F38" s="3">
        <v>83409.58</v>
      </c>
      <c r="G38" s="3">
        <v>83409.58</v>
      </c>
      <c r="H38" s="3">
        <v>80140</v>
      </c>
      <c r="I38">
        <v>0</v>
      </c>
      <c r="J38" s="1">
        <v>6</v>
      </c>
      <c r="K38" s="1">
        <v>500457.48</v>
      </c>
      <c r="L38" s="13">
        <f t="shared" si="0"/>
        <v>500457.48</v>
      </c>
      <c r="M38" s="2">
        <v>6.7000000000000004E-2</v>
      </c>
      <c r="N38" t="s">
        <v>16</v>
      </c>
      <c r="O38" t="s">
        <v>19</v>
      </c>
    </row>
    <row r="39" spans="1:15" x14ac:dyDescent="0.35">
      <c r="A39" t="s">
        <v>95</v>
      </c>
      <c r="B39" t="s">
        <v>257</v>
      </c>
      <c r="C39">
        <v>5017031</v>
      </c>
      <c r="D39">
        <v>350</v>
      </c>
      <c r="E39">
        <v>166.21</v>
      </c>
      <c r="F39">
        <v>166.21</v>
      </c>
      <c r="G39">
        <v>166.21</v>
      </c>
      <c r="H39">
        <v>953</v>
      </c>
      <c r="I39">
        <v>0</v>
      </c>
      <c r="J39" s="1">
        <v>160</v>
      </c>
      <c r="K39" s="1">
        <v>26593.599999999999</v>
      </c>
      <c r="L39" s="13">
        <f t="shared" si="0"/>
        <v>26593.600000000002</v>
      </c>
      <c r="M39" s="2">
        <v>4.0000000000000001E-3</v>
      </c>
      <c r="N39" t="s">
        <v>16</v>
      </c>
      <c r="O39" t="s">
        <v>19</v>
      </c>
    </row>
    <row r="40" spans="1:15" x14ac:dyDescent="0.35">
      <c r="A40" t="s">
        <v>96</v>
      </c>
      <c r="B40" t="s">
        <v>257</v>
      </c>
      <c r="C40">
        <v>5017031</v>
      </c>
      <c r="D40">
        <v>360</v>
      </c>
      <c r="E40">
        <v>144.86000000000001</v>
      </c>
      <c r="F40">
        <v>144.86000000000001</v>
      </c>
      <c r="G40">
        <v>144.86000000000001</v>
      </c>
      <c r="H40">
        <v>643</v>
      </c>
      <c r="I40">
        <v>0</v>
      </c>
      <c r="J40" s="1">
        <v>240</v>
      </c>
      <c r="K40" s="1">
        <v>34766.400000000001</v>
      </c>
      <c r="L40" s="13">
        <f t="shared" si="0"/>
        <v>34766.400000000001</v>
      </c>
      <c r="M40" s="2">
        <v>5.0000000000000001E-3</v>
      </c>
      <c r="N40" t="s">
        <v>16</v>
      </c>
      <c r="O40" t="s">
        <v>19</v>
      </c>
    </row>
    <row r="41" spans="1:15" x14ac:dyDescent="0.35">
      <c r="A41" t="s">
        <v>97</v>
      </c>
      <c r="B41" t="s">
        <v>257</v>
      </c>
      <c r="C41">
        <v>5017031</v>
      </c>
      <c r="D41">
        <v>370</v>
      </c>
      <c r="E41">
        <v>689.34</v>
      </c>
      <c r="F41">
        <v>689.34</v>
      </c>
      <c r="G41">
        <v>689.34</v>
      </c>
      <c r="H41">
        <v>736</v>
      </c>
      <c r="I41">
        <v>0</v>
      </c>
      <c r="J41" s="1">
        <v>165</v>
      </c>
      <c r="K41" s="1">
        <v>113741.1</v>
      </c>
      <c r="L41" s="13">
        <f t="shared" si="0"/>
        <v>113741.1</v>
      </c>
      <c r="M41" s="2">
        <v>1.4999999999999999E-2</v>
      </c>
      <c r="N41" t="s">
        <v>16</v>
      </c>
      <c r="O41" t="s">
        <v>19</v>
      </c>
    </row>
    <row r="42" spans="1:15" x14ac:dyDescent="0.35">
      <c r="A42" t="s">
        <v>98</v>
      </c>
      <c r="B42" t="s">
        <v>23</v>
      </c>
      <c r="C42">
        <v>6020054</v>
      </c>
      <c r="D42">
        <v>380</v>
      </c>
      <c r="E42">
        <v>528.34</v>
      </c>
      <c r="F42">
        <v>528.34</v>
      </c>
      <c r="G42">
        <v>528.34</v>
      </c>
      <c r="H42">
        <v>801</v>
      </c>
      <c r="I42">
        <v>0</v>
      </c>
      <c r="J42" s="1">
        <v>82</v>
      </c>
      <c r="K42" s="1">
        <v>43323.88</v>
      </c>
      <c r="L42" s="13">
        <f t="shared" si="0"/>
        <v>43323.880000000005</v>
      </c>
      <c r="M42" s="2">
        <v>6.0000000000000001E-3</v>
      </c>
      <c r="N42" t="s">
        <v>16</v>
      </c>
      <c r="O42" t="s">
        <v>19</v>
      </c>
    </row>
    <row r="43" spans="1:15" x14ac:dyDescent="0.35">
      <c r="A43" t="s">
        <v>99</v>
      </c>
      <c r="B43" t="s">
        <v>23</v>
      </c>
      <c r="C43">
        <v>6020021</v>
      </c>
      <c r="D43">
        <v>390</v>
      </c>
      <c r="E43" s="3">
        <v>1217.1300000000001</v>
      </c>
      <c r="F43" s="3">
        <v>1217.1300000000001</v>
      </c>
      <c r="G43" s="3">
        <v>1217.1300000000001</v>
      </c>
      <c r="H43" s="3">
        <v>1580</v>
      </c>
      <c r="I43">
        <v>0</v>
      </c>
      <c r="J43" s="1">
        <v>102</v>
      </c>
      <c r="K43" s="1">
        <v>124147.26</v>
      </c>
      <c r="L43" s="13">
        <f t="shared" si="0"/>
        <v>124147.26000000001</v>
      </c>
      <c r="M43" s="2">
        <v>1.7000000000000001E-2</v>
      </c>
      <c r="N43" t="s">
        <v>16</v>
      </c>
      <c r="O43" t="s">
        <v>19</v>
      </c>
    </row>
    <row r="44" spans="1:15" x14ac:dyDescent="0.35">
      <c r="A44" t="s">
        <v>100</v>
      </c>
      <c r="B44" t="s">
        <v>23</v>
      </c>
      <c r="C44">
        <v>6027011</v>
      </c>
      <c r="D44">
        <v>400</v>
      </c>
      <c r="E44">
        <v>401.43</v>
      </c>
      <c r="F44">
        <v>401.43</v>
      </c>
      <c r="G44">
        <v>401.43</v>
      </c>
      <c r="H44">
        <v>200</v>
      </c>
      <c r="I44">
        <v>0</v>
      </c>
      <c r="J44" s="1">
        <v>117</v>
      </c>
      <c r="K44" s="1">
        <v>46967.31</v>
      </c>
      <c r="L44" s="13">
        <f t="shared" si="0"/>
        <v>46967.31</v>
      </c>
      <c r="M44" s="2">
        <v>6.0000000000000001E-3</v>
      </c>
      <c r="N44" t="s">
        <v>16</v>
      </c>
      <c r="O44" t="s">
        <v>19</v>
      </c>
    </row>
    <row r="45" spans="1:15" x14ac:dyDescent="0.35">
      <c r="A45" t="s">
        <v>101</v>
      </c>
      <c r="B45" t="s">
        <v>23</v>
      </c>
      <c r="C45">
        <v>6030080</v>
      </c>
      <c r="D45">
        <v>410</v>
      </c>
      <c r="E45">
        <v>289.44</v>
      </c>
      <c r="F45">
        <v>289.44</v>
      </c>
      <c r="G45">
        <v>289.44</v>
      </c>
      <c r="H45">
        <v>190</v>
      </c>
      <c r="I45">
        <v>0</v>
      </c>
      <c r="J45" s="1">
        <v>40</v>
      </c>
      <c r="K45" s="1">
        <v>11577.6</v>
      </c>
      <c r="L45" s="13">
        <f t="shared" si="0"/>
        <v>11577.6</v>
      </c>
      <c r="M45" s="2">
        <v>2E-3</v>
      </c>
      <c r="N45" t="s">
        <v>16</v>
      </c>
      <c r="O45" t="s">
        <v>19</v>
      </c>
    </row>
    <row r="46" spans="1:15" x14ac:dyDescent="0.35">
      <c r="A46" t="s">
        <v>102</v>
      </c>
      <c r="B46" t="s">
        <v>23</v>
      </c>
      <c r="C46">
        <v>8010007</v>
      </c>
      <c r="D46">
        <v>420</v>
      </c>
      <c r="E46">
        <v>857.23</v>
      </c>
      <c r="F46">
        <v>857.23</v>
      </c>
      <c r="G46">
        <v>857.23</v>
      </c>
      <c r="H46">
        <v>523</v>
      </c>
      <c r="I46">
        <v>0</v>
      </c>
      <c r="J46" s="1">
        <v>84</v>
      </c>
      <c r="K46" s="1">
        <v>72007.320000000007</v>
      </c>
      <c r="L46" s="13">
        <f t="shared" si="0"/>
        <v>72007.320000000007</v>
      </c>
      <c r="M46" s="2">
        <v>0.01</v>
      </c>
      <c r="N46" t="s">
        <v>16</v>
      </c>
      <c r="O46" t="s">
        <v>19</v>
      </c>
    </row>
    <row r="47" spans="1:15" x14ac:dyDescent="0.35">
      <c r="A47" t="s">
        <v>103</v>
      </c>
      <c r="B47" t="s">
        <v>18</v>
      </c>
      <c r="C47">
        <v>8020060</v>
      </c>
      <c r="D47">
        <v>430</v>
      </c>
      <c r="E47">
        <v>194.5</v>
      </c>
      <c r="F47">
        <v>194.5</v>
      </c>
      <c r="G47">
        <v>194.5</v>
      </c>
      <c r="H47">
        <v>231</v>
      </c>
      <c r="I47">
        <v>0</v>
      </c>
      <c r="J47" s="1">
        <v>48</v>
      </c>
      <c r="K47" s="1">
        <v>9336</v>
      </c>
      <c r="L47" s="13">
        <f t="shared" si="0"/>
        <v>9336</v>
      </c>
      <c r="M47" s="2">
        <v>1E-3</v>
      </c>
      <c r="N47" t="s">
        <v>16</v>
      </c>
      <c r="O47" t="s">
        <v>19</v>
      </c>
    </row>
    <row r="48" spans="1:15" x14ac:dyDescent="0.35">
      <c r="A48" t="s">
        <v>104</v>
      </c>
      <c r="B48" t="s">
        <v>18</v>
      </c>
      <c r="C48">
        <v>8027001</v>
      </c>
      <c r="D48">
        <v>440</v>
      </c>
      <c r="E48" s="3">
        <v>1853.69</v>
      </c>
      <c r="F48" s="3">
        <v>1853.69</v>
      </c>
      <c r="G48" s="3">
        <v>1853.69</v>
      </c>
      <c r="H48" s="3">
        <v>1816</v>
      </c>
      <c r="I48">
        <v>0</v>
      </c>
      <c r="J48" s="1">
        <v>40</v>
      </c>
      <c r="K48" s="1">
        <v>74147.600000000006</v>
      </c>
      <c r="L48" s="13">
        <f t="shared" si="0"/>
        <v>74147.600000000006</v>
      </c>
      <c r="M48" s="2">
        <v>0.01</v>
      </c>
      <c r="N48" t="s">
        <v>16</v>
      </c>
      <c r="O48" t="s">
        <v>19</v>
      </c>
    </row>
    <row r="49" spans="1:15" x14ac:dyDescent="0.35">
      <c r="A49" t="s">
        <v>105</v>
      </c>
      <c r="B49" t="s">
        <v>18</v>
      </c>
      <c r="C49">
        <v>8027001</v>
      </c>
      <c r="D49">
        <v>450</v>
      </c>
      <c r="E49" s="3">
        <v>4933.66</v>
      </c>
      <c r="F49" s="3">
        <v>4933.66</v>
      </c>
      <c r="G49" s="3">
        <v>4933.66</v>
      </c>
      <c r="H49" s="3">
        <v>3605</v>
      </c>
      <c r="I49">
        <v>0</v>
      </c>
      <c r="J49" s="1">
        <v>40</v>
      </c>
      <c r="K49" s="1">
        <v>197346.4</v>
      </c>
      <c r="L49" s="13">
        <f t="shared" si="0"/>
        <v>197346.4</v>
      </c>
      <c r="M49" s="2">
        <v>2.5999999999999999E-2</v>
      </c>
      <c r="N49" t="s">
        <v>16</v>
      </c>
      <c r="O49" t="s">
        <v>19</v>
      </c>
    </row>
    <row r="50" spans="1:15" x14ac:dyDescent="0.35">
      <c r="A50" t="s">
        <v>106</v>
      </c>
      <c r="B50" t="s">
        <v>18</v>
      </c>
      <c r="C50">
        <v>8027001</v>
      </c>
      <c r="D50">
        <v>460</v>
      </c>
      <c r="E50">
        <v>72</v>
      </c>
      <c r="F50">
        <v>72</v>
      </c>
      <c r="G50">
        <v>72</v>
      </c>
      <c r="H50" s="3">
        <v>1451</v>
      </c>
      <c r="I50">
        <v>0</v>
      </c>
      <c r="J50" s="1">
        <v>42</v>
      </c>
      <c r="K50" s="1">
        <v>3024</v>
      </c>
      <c r="L50" s="13">
        <f t="shared" si="0"/>
        <v>3024</v>
      </c>
      <c r="M50" s="2">
        <v>0</v>
      </c>
      <c r="N50" t="s">
        <v>16</v>
      </c>
      <c r="O50" t="s">
        <v>19</v>
      </c>
    </row>
    <row r="51" spans="1:15" x14ac:dyDescent="0.35">
      <c r="A51" t="s">
        <v>107</v>
      </c>
      <c r="B51" t="s">
        <v>18</v>
      </c>
      <c r="C51">
        <v>8027001</v>
      </c>
      <c r="D51">
        <v>470</v>
      </c>
      <c r="E51" s="3">
        <v>4128.5</v>
      </c>
      <c r="F51" s="3">
        <v>4128.5</v>
      </c>
      <c r="G51" s="3">
        <v>4128.5</v>
      </c>
      <c r="H51" s="3">
        <v>2323</v>
      </c>
      <c r="I51">
        <v>0</v>
      </c>
      <c r="J51" s="1">
        <v>48</v>
      </c>
      <c r="K51" s="1">
        <v>198168</v>
      </c>
      <c r="L51" s="13">
        <f t="shared" si="0"/>
        <v>198168</v>
      </c>
      <c r="M51" s="2">
        <v>2.5999999999999999E-2</v>
      </c>
      <c r="N51" t="s">
        <v>16</v>
      </c>
      <c r="O51" t="s">
        <v>19</v>
      </c>
    </row>
    <row r="52" spans="1:15" x14ac:dyDescent="0.35">
      <c r="A52" t="s">
        <v>108</v>
      </c>
      <c r="B52" t="s">
        <v>18</v>
      </c>
      <c r="C52">
        <v>8037001</v>
      </c>
      <c r="D52">
        <v>480</v>
      </c>
      <c r="E52" s="3">
        <v>1028</v>
      </c>
      <c r="F52" s="3">
        <v>1028</v>
      </c>
      <c r="G52" s="3">
        <v>1028</v>
      </c>
      <c r="H52" s="3">
        <v>1005</v>
      </c>
      <c r="I52">
        <v>0</v>
      </c>
      <c r="J52" s="1">
        <v>40</v>
      </c>
      <c r="K52" s="1">
        <v>41120</v>
      </c>
      <c r="L52" s="13">
        <f t="shared" si="0"/>
        <v>41120</v>
      </c>
      <c r="M52" s="2">
        <v>5.0000000000000001E-3</v>
      </c>
      <c r="N52" t="s">
        <v>16</v>
      </c>
      <c r="O52" t="s">
        <v>19</v>
      </c>
    </row>
    <row r="53" spans="1:15" x14ac:dyDescent="0.35">
      <c r="A53" t="s">
        <v>109</v>
      </c>
      <c r="B53" t="s">
        <v>20</v>
      </c>
      <c r="C53">
        <v>8030036</v>
      </c>
      <c r="D53">
        <v>490</v>
      </c>
      <c r="E53" s="3">
        <v>15799.06</v>
      </c>
      <c r="F53" s="3">
        <v>15799.06</v>
      </c>
      <c r="G53" s="3">
        <v>15799.06</v>
      </c>
      <c r="H53" s="3">
        <v>18111</v>
      </c>
      <c r="I53">
        <v>0</v>
      </c>
      <c r="J53" s="1">
        <v>11</v>
      </c>
      <c r="K53" s="1">
        <v>173789.66</v>
      </c>
      <c r="L53" s="13">
        <f t="shared" si="0"/>
        <v>173789.66</v>
      </c>
      <c r="M53" s="2">
        <v>2.3E-2</v>
      </c>
      <c r="N53" t="s">
        <v>16</v>
      </c>
      <c r="O53" t="s">
        <v>19</v>
      </c>
    </row>
    <row r="54" spans="1:15" x14ac:dyDescent="0.35">
      <c r="A54" t="s">
        <v>110</v>
      </c>
      <c r="B54" t="s">
        <v>20</v>
      </c>
      <c r="C54">
        <v>8030044</v>
      </c>
      <c r="D54">
        <v>500</v>
      </c>
      <c r="E54" s="3">
        <v>29024.93</v>
      </c>
      <c r="F54" s="3">
        <v>29024.93</v>
      </c>
      <c r="G54" s="3">
        <v>29024.93</v>
      </c>
      <c r="H54" s="3">
        <v>18648</v>
      </c>
      <c r="I54">
        <v>0</v>
      </c>
      <c r="J54" s="1">
        <v>6</v>
      </c>
      <c r="K54" s="1">
        <v>174149.58</v>
      </c>
      <c r="L54" s="13">
        <f t="shared" si="0"/>
        <v>174149.58000000002</v>
      </c>
      <c r="M54" s="2">
        <v>2.3E-2</v>
      </c>
      <c r="N54" t="s">
        <v>16</v>
      </c>
      <c r="O54" t="s">
        <v>19</v>
      </c>
    </row>
    <row r="55" spans="1:15" x14ac:dyDescent="0.35">
      <c r="A55" t="s">
        <v>111</v>
      </c>
      <c r="B55" t="s">
        <v>20</v>
      </c>
      <c r="C55">
        <v>8030046</v>
      </c>
      <c r="D55">
        <v>510</v>
      </c>
      <c r="E55" s="3">
        <v>34682.06</v>
      </c>
      <c r="F55" s="3">
        <v>34682.06</v>
      </c>
      <c r="G55" s="3">
        <v>34682.06</v>
      </c>
      <c r="H55" s="3">
        <v>24634</v>
      </c>
      <c r="I55">
        <v>0</v>
      </c>
      <c r="J55" s="1">
        <v>8</v>
      </c>
      <c r="K55" s="1">
        <v>277456.48</v>
      </c>
      <c r="L55" s="13">
        <f t="shared" si="0"/>
        <v>277456.48</v>
      </c>
      <c r="M55" s="2">
        <v>3.6999999999999998E-2</v>
      </c>
      <c r="N55" t="s">
        <v>16</v>
      </c>
      <c r="O55" t="s">
        <v>19</v>
      </c>
    </row>
    <row r="56" spans="1:15" x14ac:dyDescent="0.35">
      <c r="A56" t="s">
        <v>112</v>
      </c>
      <c r="B56" t="s">
        <v>18</v>
      </c>
      <c r="C56">
        <v>8037001</v>
      </c>
      <c r="D56">
        <v>520</v>
      </c>
      <c r="E56">
        <v>227</v>
      </c>
      <c r="F56">
        <v>227</v>
      </c>
      <c r="G56">
        <v>227</v>
      </c>
      <c r="H56">
        <v>238</v>
      </c>
      <c r="I56">
        <v>0</v>
      </c>
      <c r="J56" s="1">
        <v>228.53</v>
      </c>
      <c r="K56" s="1">
        <v>51876.31</v>
      </c>
      <c r="L56" s="13">
        <f t="shared" si="0"/>
        <v>51876.31</v>
      </c>
      <c r="M56" s="2">
        <v>7.0000000000000001E-3</v>
      </c>
      <c r="N56" t="s">
        <v>16</v>
      </c>
      <c r="O56" t="s">
        <v>19</v>
      </c>
    </row>
    <row r="57" spans="1:15" x14ac:dyDescent="0.35">
      <c r="A57" t="s">
        <v>29</v>
      </c>
      <c r="B57" t="s">
        <v>22</v>
      </c>
      <c r="C57">
        <v>8100010</v>
      </c>
      <c r="D57">
        <v>530</v>
      </c>
      <c r="E57">
        <v>53</v>
      </c>
      <c r="F57">
        <v>53</v>
      </c>
      <c r="G57">
        <v>53</v>
      </c>
      <c r="H57">
        <v>77</v>
      </c>
      <c r="I57">
        <v>0</v>
      </c>
      <c r="J57" s="1">
        <v>45</v>
      </c>
      <c r="K57" s="1">
        <v>2385</v>
      </c>
      <c r="L57" s="13">
        <f t="shared" si="0"/>
        <v>2385</v>
      </c>
      <c r="M57" s="2">
        <v>0</v>
      </c>
      <c r="N57" t="s">
        <v>16</v>
      </c>
      <c r="O57" t="s">
        <v>19</v>
      </c>
    </row>
    <row r="58" spans="1:15" x14ac:dyDescent="0.35">
      <c r="A58" t="s">
        <v>113</v>
      </c>
      <c r="B58" t="s">
        <v>22</v>
      </c>
      <c r="C58">
        <v>8100340</v>
      </c>
      <c r="D58">
        <v>540</v>
      </c>
      <c r="E58">
        <v>22</v>
      </c>
      <c r="F58">
        <v>22</v>
      </c>
      <c r="G58">
        <v>22</v>
      </c>
      <c r="H58">
        <v>37</v>
      </c>
      <c r="I58">
        <v>0</v>
      </c>
      <c r="J58" s="1">
        <v>75</v>
      </c>
      <c r="K58" s="1">
        <v>1650</v>
      </c>
      <c r="L58" s="13">
        <f t="shared" si="0"/>
        <v>1650</v>
      </c>
      <c r="M58" s="2">
        <v>0</v>
      </c>
      <c r="N58" t="s">
        <v>16</v>
      </c>
      <c r="O58" t="s">
        <v>19</v>
      </c>
    </row>
    <row r="59" spans="1:15" x14ac:dyDescent="0.35">
      <c r="A59" t="s">
        <v>37</v>
      </c>
      <c r="B59" t="s">
        <v>18</v>
      </c>
      <c r="C59">
        <v>8100371</v>
      </c>
      <c r="D59">
        <v>550</v>
      </c>
      <c r="E59">
        <v>484</v>
      </c>
      <c r="F59">
        <v>484</v>
      </c>
      <c r="G59">
        <v>484</v>
      </c>
      <c r="H59">
        <v>700</v>
      </c>
      <c r="I59">
        <v>0</v>
      </c>
      <c r="J59" s="1">
        <v>10</v>
      </c>
      <c r="K59" s="1">
        <v>4840</v>
      </c>
      <c r="L59" s="13">
        <f t="shared" si="0"/>
        <v>4840</v>
      </c>
      <c r="M59" s="2">
        <v>1E-3</v>
      </c>
      <c r="N59" t="s">
        <v>16</v>
      </c>
      <c r="O59" t="s">
        <v>19</v>
      </c>
    </row>
    <row r="60" spans="1:15" x14ac:dyDescent="0.35">
      <c r="A60" t="s">
        <v>114</v>
      </c>
      <c r="B60" t="s">
        <v>22</v>
      </c>
      <c r="C60">
        <v>8100402</v>
      </c>
      <c r="D60">
        <v>560</v>
      </c>
      <c r="E60">
        <v>34</v>
      </c>
      <c r="F60">
        <v>34</v>
      </c>
      <c r="G60">
        <v>34</v>
      </c>
      <c r="H60">
        <v>30</v>
      </c>
      <c r="I60">
        <v>0</v>
      </c>
      <c r="J60" s="1">
        <v>50</v>
      </c>
      <c r="K60" s="1">
        <v>1700</v>
      </c>
      <c r="L60" s="13">
        <f t="shared" si="0"/>
        <v>1700</v>
      </c>
      <c r="M60" s="2">
        <v>0</v>
      </c>
      <c r="N60" t="s">
        <v>16</v>
      </c>
      <c r="O60" t="s">
        <v>19</v>
      </c>
    </row>
    <row r="61" spans="1:15" x14ac:dyDescent="0.35">
      <c r="A61" t="s">
        <v>41</v>
      </c>
      <c r="B61" t="s">
        <v>22</v>
      </c>
      <c r="C61">
        <v>8100403</v>
      </c>
      <c r="D61">
        <v>570</v>
      </c>
      <c r="E61">
        <v>82</v>
      </c>
      <c r="F61">
        <v>82</v>
      </c>
      <c r="G61">
        <v>82</v>
      </c>
      <c r="H61">
        <v>82</v>
      </c>
      <c r="I61">
        <v>0</v>
      </c>
      <c r="J61" s="1">
        <v>25</v>
      </c>
      <c r="K61" s="1">
        <v>2050</v>
      </c>
      <c r="L61" s="13">
        <f t="shared" si="0"/>
        <v>2050</v>
      </c>
      <c r="M61" s="2">
        <v>0</v>
      </c>
      <c r="N61" t="s">
        <v>16</v>
      </c>
      <c r="O61" t="s">
        <v>19</v>
      </c>
    </row>
    <row r="62" spans="1:15" x14ac:dyDescent="0.35">
      <c r="A62" t="s">
        <v>42</v>
      </c>
      <c r="B62" t="s">
        <v>20</v>
      </c>
      <c r="C62">
        <v>8100404</v>
      </c>
      <c r="D62">
        <v>580</v>
      </c>
      <c r="E62">
        <v>258.60000000000002</v>
      </c>
      <c r="F62">
        <v>258.60000000000002</v>
      </c>
      <c r="G62">
        <v>258.60000000000002</v>
      </c>
      <c r="H62">
        <v>191</v>
      </c>
      <c r="I62">
        <v>0</v>
      </c>
      <c r="J62" s="1">
        <v>22</v>
      </c>
      <c r="K62" s="1">
        <v>5689.2</v>
      </c>
      <c r="L62" s="13">
        <f t="shared" si="0"/>
        <v>5689.2000000000007</v>
      </c>
      <c r="M62" s="2">
        <v>1E-3</v>
      </c>
      <c r="N62" t="s">
        <v>16</v>
      </c>
      <c r="O62" t="s">
        <v>19</v>
      </c>
    </row>
    <row r="63" spans="1:15" x14ac:dyDescent="0.35">
      <c r="A63" t="s">
        <v>43</v>
      </c>
      <c r="B63" t="s">
        <v>20</v>
      </c>
      <c r="C63">
        <v>8100405</v>
      </c>
      <c r="D63">
        <v>590</v>
      </c>
      <c r="E63">
        <v>85.05</v>
      </c>
      <c r="F63">
        <v>85.05</v>
      </c>
      <c r="G63">
        <v>85.05</v>
      </c>
      <c r="H63">
        <v>223</v>
      </c>
      <c r="I63">
        <v>0</v>
      </c>
      <c r="J63" s="1">
        <v>22</v>
      </c>
      <c r="K63" s="1">
        <v>1871.1</v>
      </c>
      <c r="L63" s="13">
        <f t="shared" si="0"/>
        <v>1871.1</v>
      </c>
      <c r="M63" s="2">
        <v>0</v>
      </c>
      <c r="N63" t="s">
        <v>16</v>
      </c>
      <c r="O63" t="s">
        <v>19</v>
      </c>
    </row>
    <row r="64" spans="1:15" x14ac:dyDescent="0.35">
      <c r="A64" t="s">
        <v>115</v>
      </c>
      <c r="B64" t="s">
        <v>22</v>
      </c>
      <c r="C64">
        <v>8100511</v>
      </c>
      <c r="D64">
        <v>600</v>
      </c>
      <c r="E64">
        <v>4</v>
      </c>
      <c r="F64">
        <v>4</v>
      </c>
      <c r="G64">
        <v>4</v>
      </c>
      <c r="H64">
        <v>4</v>
      </c>
      <c r="I64">
        <v>0</v>
      </c>
      <c r="J64" s="1">
        <v>6407</v>
      </c>
      <c r="K64" s="1">
        <v>25628</v>
      </c>
      <c r="L64" s="13">
        <f t="shared" si="0"/>
        <v>25628</v>
      </c>
      <c r="M64" s="2">
        <v>3.0000000000000001E-3</v>
      </c>
      <c r="N64" t="s">
        <v>16</v>
      </c>
      <c r="O64" t="s">
        <v>19</v>
      </c>
    </row>
    <row r="65" spans="1:15" x14ac:dyDescent="0.35">
      <c r="A65" t="s">
        <v>116</v>
      </c>
      <c r="B65" t="s">
        <v>22</v>
      </c>
      <c r="C65">
        <v>8100531</v>
      </c>
      <c r="D65">
        <v>610</v>
      </c>
      <c r="E65">
        <v>2</v>
      </c>
      <c r="F65">
        <v>2</v>
      </c>
      <c r="G65">
        <v>2</v>
      </c>
      <c r="H65">
        <v>2</v>
      </c>
      <c r="I65">
        <v>0</v>
      </c>
      <c r="J65" s="1">
        <v>4511</v>
      </c>
      <c r="K65" s="1">
        <v>9022</v>
      </c>
      <c r="L65" s="13">
        <f t="shared" si="0"/>
        <v>9022</v>
      </c>
      <c r="M65" s="2">
        <v>1E-3</v>
      </c>
      <c r="N65" t="s">
        <v>16</v>
      </c>
      <c r="O65" t="s">
        <v>19</v>
      </c>
    </row>
    <row r="66" spans="1:15" x14ac:dyDescent="0.35">
      <c r="A66" t="s">
        <v>117</v>
      </c>
      <c r="B66" t="s">
        <v>22</v>
      </c>
      <c r="C66">
        <v>8100532</v>
      </c>
      <c r="D66">
        <v>620</v>
      </c>
      <c r="E66">
        <v>1</v>
      </c>
      <c r="F66">
        <v>1</v>
      </c>
      <c r="G66">
        <v>1</v>
      </c>
      <c r="H66">
        <v>1</v>
      </c>
      <c r="I66">
        <v>0</v>
      </c>
      <c r="J66" s="1">
        <v>9971</v>
      </c>
      <c r="K66" s="1">
        <v>9971</v>
      </c>
      <c r="L66" s="13">
        <f t="shared" si="0"/>
        <v>9971</v>
      </c>
      <c r="M66" s="2">
        <v>1E-3</v>
      </c>
      <c r="N66" t="s">
        <v>16</v>
      </c>
      <c r="O66" t="s">
        <v>19</v>
      </c>
    </row>
    <row r="67" spans="1:15" x14ac:dyDescent="0.35">
      <c r="A67" t="s">
        <v>118</v>
      </c>
      <c r="B67" t="s">
        <v>22</v>
      </c>
      <c r="C67">
        <v>8100534</v>
      </c>
      <c r="D67">
        <v>630</v>
      </c>
      <c r="E67">
        <v>1</v>
      </c>
      <c r="F67">
        <v>1</v>
      </c>
      <c r="G67">
        <v>1</v>
      </c>
      <c r="H67">
        <v>1</v>
      </c>
      <c r="I67">
        <v>0</v>
      </c>
      <c r="J67" s="1">
        <v>11646</v>
      </c>
      <c r="K67" s="1">
        <v>11646</v>
      </c>
      <c r="L67" s="13">
        <f t="shared" si="0"/>
        <v>11646</v>
      </c>
      <c r="M67" s="2">
        <v>2E-3</v>
      </c>
      <c r="N67" t="s">
        <v>16</v>
      </c>
      <c r="O67" t="s">
        <v>19</v>
      </c>
    </row>
    <row r="68" spans="1:15" x14ac:dyDescent="0.35">
      <c r="A68" t="s">
        <v>119</v>
      </c>
      <c r="B68" t="s">
        <v>22</v>
      </c>
      <c r="C68">
        <v>8100535</v>
      </c>
      <c r="D68">
        <v>640</v>
      </c>
      <c r="E68">
        <v>1</v>
      </c>
      <c r="F68">
        <v>1</v>
      </c>
      <c r="G68">
        <v>1</v>
      </c>
      <c r="H68">
        <v>1</v>
      </c>
      <c r="I68">
        <v>0</v>
      </c>
      <c r="J68" s="1">
        <v>12022</v>
      </c>
      <c r="K68" s="1">
        <v>12022</v>
      </c>
      <c r="L68" s="13">
        <f t="shared" si="0"/>
        <v>12022</v>
      </c>
      <c r="M68" s="2">
        <v>2E-3</v>
      </c>
      <c r="N68" t="s">
        <v>16</v>
      </c>
      <c r="O68" t="s">
        <v>19</v>
      </c>
    </row>
    <row r="69" spans="1:15" x14ac:dyDescent="0.35">
      <c r="A69" t="s">
        <v>120</v>
      </c>
      <c r="B69" t="s">
        <v>18</v>
      </c>
      <c r="C69">
        <v>8100550</v>
      </c>
      <c r="D69">
        <v>650</v>
      </c>
      <c r="E69">
        <v>68</v>
      </c>
      <c r="F69">
        <v>68</v>
      </c>
      <c r="G69">
        <v>68</v>
      </c>
      <c r="H69">
        <v>68</v>
      </c>
      <c r="I69">
        <v>0</v>
      </c>
      <c r="J69" s="1">
        <v>630</v>
      </c>
      <c r="K69" s="1">
        <v>42840</v>
      </c>
      <c r="L69" s="13">
        <f t="shared" si="0"/>
        <v>42840</v>
      </c>
      <c r="M69" s="2">
        <v>6.0000000000000001E-3</v>
      </c>
      <c r="N69" t="s">
        <v>16</v>
      </c>
      <c r="O69" t="s">
        <v>19</v>
      </c>
    </row>
    <row r="70" spans="1:15" x14ac:dyDescent="0.35">
      <c r="A70" t="s">
        <v>121</v>
      </c>
      <c r="B70" t="s">
        <v>20</v>
      </c>
      <c r="C70">
        <v>8110343</v>
      </c>
      <c r="D70">
        <v>660</v>
      </c>
      <c r="E70">
        <v>114</v>
      </c>
      <c r="F70">
        <v>114</v>
      </c>
      <c r="G70">
        <v>114</v>
      </c>
      <c r="H70">
        <v>460</v>
      </c>
      <c r="I70">
        <v>0</v>
      </c>
      <c r="J70" s="1">
        <v>4</v>
      </c>
      <c r="K70" s="1">
        <v>456</v>
      </c>
      <c r="L70" s="13">
        <f t="shared" ref="L70:L133" si="1">E70*J70</f>
        <v>456</v>
      </c>
      <c r="M70" s="2">
        <v>0</v>
      </c>
      <c r="N70" t="s">
        <v>16</v>
      </c>
      <c r="O70" t="s">
        <v>19</v>
      </c>
    </row>
    <row r="71" spans="1:15" x14ac:dyDescent="0.35">
      <c r="A71" t="s">
        <v>122</v>
      </c>
      <c r="B71" t="s">
        <v>18</v>
      </c>
      <c r="C71">
        <v>8117001</v>
      </c>
      <c r="D71">
        <v>670</v>
      </c>
      <c r="E71" s="3">
        <v>13350</v>
      </c>
      <c r="F71" s="3">
        <v>13350</v>
      </c>
      <c r="G71" s="3">
        <v>13350</v>
      </c>
      <c r="H71" s="3">
        <v>14410</v>
      </c>
      <c r="I71">
        <v>0</v>
      </c>
      <c r="J71" s="1">
        <v>5.95</v>
      </c>
      <c r="K71" s="1">
        <v>79432.5</v>
      </c>
      <c r="L71" s="13">
        <f t="shared" si="1"/>
        <v>79432.5</v>
      </c>
      <c r="M71" s="2">
        <v>1.0999999999999999E-2</v>
      </c>
      <c r="N71" t="s">
        <v>16</v>
      </c>
      <c r="O71" t="s">
        <v>19</v>
      </c>
    </row>
    <row r="72" spans="1:15" x14ac:dyDescent="0.35">
      <c r="A72" t="s">
        <v>123</v>
      </c>
      <c r="B72" t="s">
        <v>18</v>
      </c>
      <c r="C72">
        <v>8117001</v>
      </c>
      <c r="D72">
        <v>680</v>
      </c>
      <c r="E72" s="3">
        <v>13959</v>
      </c>
      <c r="F72" s="3">
        <v>13959</v>
      </c>
      <c r="G72" s="3">
        <v>13959</v>
      </c>
      <c r="H72" s="3">
        <v>13774</v>
      </c>
      <c r="I72">
        <v>0</v>
      </c>
      <c r="J72" s="1">
        <v>5.95</v>
      </c>
      <c r="K72" s="1">
        <v>83056.05</v>
      </c>
      <c r="L72" s="13">
        <f t="shared" si="1"/>
        <v>83056.05</v>
      </c>
      <c r="M72" s="2">
        <v>1.0999999999999999E-2</v>
      </c>
      <c r="N72" t="s">
        <v>16</v>
      </c>
      <c r="O72" t="s">
        <v>19</v>
      </c>
    </row>
    <row r="73" spans="1:15" x14ac:dyDescent="0.35">
      <c r="A73" t="s">
        <v>124</v>
      </c>
      <c r="B73" t="s">
        <v>18</v>
      </c>
      <c r="C73">
        <v>8117001</v>
      </c>
      <c r="D73">
        <v>690</v>
      </c>
      <c r="E73" s="3">
        <v>7660</v>
      </c>
      <c r="F73" s="3">
        <v>7660</v>
      </c>
      <c r="G73" s="3">
        <v>7660</v>
      </c>
      <c r="H73" s="3">
        <v>42985</v>
      </c>
      <c r="I73">
        <v>0</v>
      </c>
      <c r="J73" s="1">
        <v>0.75</v>
      </c>
      <c r="K73" s="1">
        <v>5745</v>
      </c>
      <c r="L73" s="13">
        <f t="shared" si="1"/>
        <v>5745</v>
      </c>
      <c r="M73" s="2">
        <v>1E-3</v>
      </c>
      <c r="N73" t="s">
        <v>16</v>
      </c>
      <c r="O73" t="s">
        <v>19</v>
      </c>
    </row>
    <row r="74" spans="1:15" x14ac:dyDescent="0.35">
      <c r="A74" t="s">
        <v>125</v>
      </c>
      <c r="B74" t="s">
        <v>18</v>
      </c>
      <c r="C74">
        <v>8117001</v>
      </c>
      <c r="D74">
        <v>700</v>
      </c>
      <c r="E74">
        <v>184</v>
      </c>
      <c r="F74">
        <v>184</v>
      </c>
      <c r="G74">
        <v>184</v>
      </c>
      <c r="H74" s="3">
        <v>25492</v>
      </c>
      <c r="I74">
        <v>0</v>
      </c>
      <c r="J74" s="1">
        <v>0.75</v>
      </c>
      <c r="K74" s="1">
        <v>138</v>
      </c>
      <c r="L74" s="13">
        <f t="shared" si="1"/>
        <v>138</v>
      </c>
      <c r="M74" s="2">
        <v>0</v>
      </c>
      <c r="N74" t="s">
        <v>16</v>
      </c>
      <c r="O74" t="s">
        <v>19</v>
      </c>
    </row>
    <row r="75" spans="1:15" x14ac:dyDescent="0.35">
      <c r="A75" t="s">
        <v>126</v>
      </c>
      <c r="B75" t="s">
        <v>18</v>
      </c>
      <c r="C75">
        <v>8117001</v>
      </c>
      <c r="D75">
        <v>710</v>
      </c>
      <c r="E75">
        <v>460</v>
      </c>
      <c r="F75">
        <v>460</v>
      </c>
      <c r="G75">
        <v>460</v>
      </c>
      <c r="H75">
        <v>553</v>
      </c>
      <c r="I75">
        <v>0</v>
      </c>
      <c r="J75" s="1">
        <v>10</v>
      </c>
      <c r="K75" s="1">
        <v>4600</v>
      </c>
      <c r="L75" s="13">
        <f t="shared" si="1"/>
        <v>4600</v>
      </c>
      <c r="M75" s="2">
        <v>1E-3</v>
      </c>
      <c r="N75" t="s">
        <v>16</v>
      </c>
      <c r="O75" t="s">
        <v>19</v>
      </c>
    </row>
    <row r="76" spans="1:15" x14ac:dyDescent="0.35">
      <c r="A76" t="s">
        <v>127</v>
      </c>
      <c r="B76" t="s">
        <v>18</v>
      </c>
      <c r="C76">
        <v>8117001</v>
      </c>
      <c r="D76">
        <v>720</v>
      </c>
      <c r="E76" s="3">
        <v>1031</v>
      </c>
      <c r="F76" s="3">
        <v>1031</v>
      </c>
      <c r="G76" s="3">
        <v>1031</v>
      </c>
      <c r="H76" s="3">
        <v>1222</v>
      </c>
      <c r="I76">
        <v>0</v>
      </c>
      <c r="J76" s="1">
        <v>9</v>
      </c>
      <c r="K76" s="1">
        <v>9279</v>
      </c>
      <c r="L76" s="13">
        <f t="shared" si="1"/>
        <v>9279</v>
      </c>
      <c r="M76" s="2">
        <v>1E-3</v>
      </c>
      <c r="N76" t="s">
        <v>16</v>
      </c>
      <c r="O76" t="s">
        <v>19</v>
      </c>
    </row>
    <row r="77" spans="1:15" x14ac:dyDescent="0.35">
      <c r="A77" t="s">
        <v>128</v>
      </c>
      <c r="B77" t="s">
        <v>18</v>
      </c>
      <c r="C77">
        <v>8117001</v>
      </c>
      <c r="D77">
        <v>730</v>
      </c>
      <c r="E77" s="3">
        <v>3120</v>
      </c>
      <c r="F77" s="3">
        <v>3120</v>
      </c>
      <c r="G77" s="3">
        <v>3120</v>
      </c>
      <c r="H77" s="3">
        <v>3221</v>
      </c>
      <c r="I77">
        <v>0</v>
      </c>
      <c r="J77" s="1">
        <v>3</v>
      </c>
      <c r="K77" s="1">
        <v>9360</v>
      </c>
      <c r="L77" s="13">
        <f t="shared" si="1"/>
        <v>9360</v>
      </c>
      <c r="M77" s="2">
        <v>1E-3</v>
      </c>
      <c r="N77" t="s">
        <v>16</v>
      </c>
      <c r="O77" t="s">
        <v>19</v>
      </c>
    </row>
    <row r="78" spans="1:15" x14ac:dyDescent="0.35">
      <c r="A78" t="s">
        <v>129</v>
      </c>
      <c r="B78" t="s">
        <v>18</v>
      </c>
      <c r="C78">
        <v>8117001</v>
      </c>
      <c r="D78">
        <v>740</v>
      </c>
      <c r="E78">
        <v>112</v>
      </c>
      <c r="F78">
        <v>112</v>
      </c>
      <c r="G78">
        <v>112</v>
      </c>
      <c r="H78">
        <v>100</v>
      </c>
      <c r="I78">
        <v>0</v>
      </c>
      <c r="J78" s="1">
        <v>4</v>
      </c>
      <c r="K78" s="1">
        <v>448</v>
      </c>
      <c r="L78" s="13">
        <f t="shared" si="1"/>
        <v>448</v>
      </c>
      <c r="M78" s="2">
        <v>0</v>
      </c>
      <c r="N78" t="s">
        <v>16</v>
      </c>
      <c r="O78" t="s">
        <v>19</v>
      </c>
    </row>
    <row r="79" spans="1:15" x14ac:dyDescent="0.35">
      <c r="A79" t="s">
        <v>130</v>
      </c>
      <c r="B79" t="s">
        <v>20</v>
      </c>
      <c r="C79">
        <v>8117010</v>
      </c>
      <c r="D79">
        <v>750</v>
      </c>
      <c r="E79" s="3">
        <v>17771.400000000001</v>
      </c>
      <c r="F79" s="3">
        <v>17771.400000000001</v>
      </c>
      <c r="G79" s="3">
        <v>17771.400000000001</v>
      </c>
      <c r="H79" s="3">
        <v>16910</v>
      </c>
      <c r="I79">
        <v>0</v>
      </c>
      <c r="J79" s="1">
        <v>9</v>
      </c>
      <c r="K79" s="1">
        <v>159942.6</v>
      </c>
      <c r="L79" s="13">
        <f t="shared" si="1"/>
        <v>159942.6</v>
      </c>
      <c r="M79" s="2">
        <v>2.1000000000000001E-2</v>
      </c>
      <c r="N79" t="s">
        <v>16</v>
      </c>
      <c r="O79" t="s">
        <v>19</v>
      </c>
    </row>
    <row r="80" spans="1:15" x14ac:dyDescent="0.35">
      <c r="A80" t="s">
        <v>131</v>
      </c>
      <c r="B80" t="s">
        <v>20</v>
      </c>
      <c r="C80">
        <v>8117010</v>
      </c>
      <c r="D80">
        <v>760</v>
      </c>
      <c r="E80" s="3">
        <v>1654</v>
      </c>
      <c r="F80" s="3">
        <v>1654</v>
      </c>
      <c r="G80" s="3">
        <v>1654</v>
      </c>
      <c r="H80" s="3">
        <v>1728</v>
      </c>
      <c r="I80">
        <v>0</v>
      </c>
      <c r="J80" s="1">
        <v>11</v>
      </c>
      <c r="K80" s="1">
        <v>18194</v>
      </c>
      <c r="L80" s="13">
        <f t="shared" si="1"/>
        <v>18194</v>
      </c>
      <c r="M80" s="2">
        <v>2E-3</v>
      </c>
      <c r="N80" t="s">
        <v>16</v>
      </c>
      <c r="O80" t="s">
        <v>19</v>
      </c>
    </row>
    <row r="81" spans="1:15" x14ac:dyDescent="0.35">
      <c r="A81" t="s">
        <v>132</v>
      </c>
      <c r="B81" t="s">
        <v>18</v>
      </c>
      <c r="C81">
        <v>8117001</v>
      </c>
      <c r="D81">
        <v>770</v>
      </c>
      <c r="E81">
        <v>13</v>
      </c>
      <c r="F81">
        <v>13</v>
      </c>
      <c r="G81">
        <v>13</v>
      </c>
      <c r="H81">
        <v>10</v>
      </c>
      <c r="I81">
        <v>0</v>
      </c>
      <c r="J81" s="1">
        <v>100</v>
      </c>
      <c r="K81" s="1">
        <v>1300</v>
      </c>
      <c r="L81" s="13">
        <f t="shared" si="1"/>
        <v>1300</v>
      </c>
      <c r="M81" s="2">
        <v>0</v>
      </c>
      <c r="N81" t="s">
        <v>16</v>
      </c>
      <c r="O81" t="s">
        <v>19</v>
      </c>
    </row>
    <row r="82" spans="1:15" x14ac:dyDescent="0.35">
      <c r="A82" t="s">
        <v>133</v>
      </c>
      <c r="B82" t="s">
        <v>18</v>
      </c>
      <c r="C82">
        <v>8117001</v>
      </c>
      <c r="D82">
        <v>780</v>
      </c>
      <c r="E82">
        <v>10</v>
      </c>
      <c r="F82">
        <v>10</v>
      </c>
      <c r="G82">
        <v>10</v>
      </c>
      <c r="H82">
        <v>13</v>
      </c>
      <c r="I82">
        <v>0</v>
      </c>
      <c r="J82" s="1">
        <v>175</v>
      </c>
      <c r="K82" s="1">
        <v>1750</v>
      </c>
      <c r="L82" s="13">
        <f t="shared" si="1"/>
        <v>1750</v>
      </c>
      <c r="M82" s="2">
        <v>0</v>
      </c>
      <c r="N82" t="s">
        <v>16</v>
      </c>
      <c r="O82" t="s">
        <v>19</v>
      </c>
    </row>
    <row r="83" spans="1:15" x14ac:dyDescent="0.35">
      <c r="A83" t="s">
        <v>134</v>
      </c>
      <c r="B83" t="s">
        <v>18</v>
      </c>
      <c r="C83">
        <v>8117001</v>
      </c>
      <c r="D83">
        <v>790</v>
      </c>
      <c r="E83">
        <v>12</v>
      </c>
      <c r="F83">
        <v>12</v>
      </c>
      <c r="G83">
        <v>12</v>
      </c>
      <c r="H83">
        <v>15</v>
      </c>
      <c r="I83">
        <v>0</v>
      </c>
      <c r="J83" s="1">
        <v>175</v>
      </c>
      <c r="K83" s="1">
        <v>2100</v>
      </c>
      <c r="L83" s="13">
        <f t="shared" si="1"/>
        <v>2100</v>
      </c>
      <c r="M83" s="2">
        <v>0</v>
      </c>
      <c r="N83" t="s">
        <v>16</v>
      </c>
      <c r="O83" t="s">
        <v>19</v>
      </c>
    </row>
    <row r="84" spans="1:15" x14ac:dyDescent="0.35">
      <c r="A84" t="s">
        <v>135</v>
      </c>
      <c r="B84" t="s">
        <v>18</v>
      </c>
      <c r="C84">
        <v>8117001</v>
      </c>
      <c r="D84">
        <v>800</v>
      </c>
      <c r="E84">
        <v>2</v>
      </c>
      <c r="F84">
        <v>2</v>
      </c>
      <c r="G84">
        <v>2</v>
      </c>
      <c r="H84">
        <v>2</v>
      </c>
      <c r="I84">
        <v>0</v>
      </c>
      <c r="J84" s="1">
        <v>175</v>
      </c>
      <c r="K84" s="1">
        <v>350</v>
      </c>
      <c r="L84" s="13">
        <f t="shared" si="1"/>
        <v>350</v>
      </c>
      <c r="M84" s="2">
        <v>0</v>
      </c>
      <c r="N84" t="s">
        <v>16</v>
      </c>
      <c r="O84" t="s">
        <v>19</v>
      </c>
    </row>
    <row r="85" spans="1:15" x14ac:dyDescent="0.35">
      <c r="A85" t="s">
        <v>136</v>
      </c>
      <c r="B85" t="s">
        <v>18</v>
      </c>
      <c r="C85">
        <v>8117001</v>
      </c>
      <c r="D85">
        <v>810</v>
      </c>
      <c r="E85">
        <v>5</v>
      </c>
      <c r="F85">
        <v>5</v>
      </c>
      <c r="G85">
        <v>5</v>
      </c>
      <c r="H85">
        <v>5</v>
      </c>
      <c r="I85">
        <v>0</v>
      </c>
      <c r="J85" s="1">
        <v>200</v>
      </c>
      <c r="K85" s="1">
        <v>1000</v>
      </c>
      <c r="L85" s="13">
        <f t="shared" si="1"/>
        <v>1000</v>
      </c>
      <c r="M85" s="2">
        <v>0</v>
      </c>
      <c r="N85" t="s">
        <v>16</v>
      </c>
      <c r="O85" t="s">
        <v>19</v>
      </c>
    </row>
    <row r="86" spans="1:15" x14ac:dyDescent="0.35">
      <c r="A86" t="s">
        <v>137</v>
      </c>
      <c r="B86" t="s">
        <v>18</v>
      </c>
      <c r="C86">
        <v>8117001</v>
      </c>
      <c r="D86">
        <v>820</v>
      </c>
      <c r="E86">
        <v>5</v>
      </c>
      <c r="F86">
        <v>5</v>
      </c>
      <c r="G86">
        <v>5</v>
      </c>
      <c r="H86">
        <v>5</v>
      </c>
      <c r="I86">
        <v>0</v>
      </c>
      <c r="J86" s="1">
        <v>200</v>
      </c>
      <c r="K86" s="1">
        <v>1000</v>
      </c>
      <c r="L86" s="13">
        <f t="shared" si="1"/>
        <v>1000</v>
      </c>
      <c r="M86" s="2">
        <v>0</v>
      </c>
      <c r="N86" t="s">
        <v>16</v>
      </c>
      <c r="O86" t="s">
        <v>19</v>
      </c>
    </row>
    <row r="87" spans="1:15" x14ac:dyDescent="0.35">
      <c r="A87" t="s">
        <v>138</v>
      </c>
      <c r="B87" t="s">
        <v>18</v>
      </c>
      <c r="C87">
        <v>8117001</v>
      </c>
      <c r="D87">
        <v>830</v>
      </c>
      <c r="E87">
        <v>5</v>
      </c>
      <c r="F87">
        <v>5</v>
      </c>
      <c r="G87">
        <v>5</v>
      </c>
      <c r="H87">
        <v>5</v>
      </c>
      <c r="I87">
        <v>0</v>
      </c>
      <c r="J87" s="1">
        <v>200</v>
      </c>
      <c r="K87" s="1">
        <v>1000</v>
      </c>
      <c r="L87" s="13">
        <f t="shared" si="1"/>
        <v>1000</v>
      </c>
      <c r="M87" s="2">
        <v>0</v>
      </c>
      <c r="N87" t="s">
        <v>16</v>
      </c>
      <c r="O87" t="s">
        <v>19</v>
      </c>
    </row>
    <row r="88" spans="1:15" x14ac:dyDescent="0.35">
      <c r="A88" t="s">
        <v>139</v>
      </c>
      <c r="B88" t="s">
        <v>18</v>
      </c>
      <c r="C88">
        <v>8117001</v>
      </c>
      <c r="D88">
        <v>840</v>
      </c>
      <c r="E88">
        <v>118</v>
      </c>
      <c r="F88">
        <v>118</v>
      </c>
      <c r="G88">
        <v>118</v>
      </c>
      <c r="H88">
        <v>120</v>
      </c>
      <c r="I88">
        <v>0</v>
      </c>
      <c r="J88" s="1">
        <v>180</v>
      </c>
      <c r="K88" s="1">
        <v>21240</v>
      </c>
      <c r="L88" s="13">
        <f t="shared" si="1"/>
        <v>21240</v>
      </c>
      <c r="M88" s="2">
        <v>3.0000000000000001E-3</v>
      </c>
      <c r="N88" t="s">
        <v>16</v>
      </c>
      <c r="O88" t="s">
        <v>19</v>
      </c>
    </row>
    <row r="89" spans="1:15" x14ac:dyDescent="0.35">
      <c r="A89" t="s">
        <v>140</v>
      </c>
      <c r="B89" t="s">
        <v>18</v>
      </c>
      <c r="C89">
        <v>8117001</v>
      </c>
      <c r="D89">
        <v>850</v>
      </c>
      <c r="E89">
        <v>8</v>
      </c>
      <c r="F89">
        <v>8</v>
      </c>
      <c r="G89">
        <v>8</v>
      </c>
      <c r="H89">
        <v>8</v>
      </c>
      <c r="I89">
        <v>0</v>
      </c>
      <c r="J89" s="1">
        <v>180</v>
      </c>
      <c r="K89" s="1">
        <v>1440</v>
      </c>
      <c r="L89" s="13">
        <f t="shared" si="1"/>
        <v>1440</v>
      </c>
      <c r="M89" s="2">
        <v>0</v>
      </c>
      <c r="N89" t="s">
        <v>16</v>
      </c>
      <c r="O89" t="s">
        <v>19</v>
      </c>
    </row>
    <row r="90" spans="1:15" x14ac:dyDescent="0.35">
      <c r="A90" t="s">
        <v>141</v>
      </c>
      <c r="B90" t="s">
        <v>18</v>
      </c>
      <c r="C90">
        <v>8117001</v>
      </c>
      <c r="D90">
        <v>860</v>
      </c>
      <c r="E90">
        <v>118</v>
      </c>
      <c r="F90">
        <v>118</v>
      </c>
      <c r="G90">
        <v>118</v>
      </c>
      <c r="H90">
        <v>120</v>
      </c>
      <c r="I90">
        <v>0</v>
      </c>
      <c r="J90" s="1">
        <v>180</v>
      </c>
      <c r="K90" s="1">
        <v>21240</v>
      </c>
      <c r="L90" s="13">
        <f t="shared" si="1"/>
        <v>21240</v>
      </c>
      <c r="M90" s="2">
        <v>3.0000000000000001E-3</v>
      </c>
      <c r="N90" t="s">
        <v>16</v>
      </c>
      <c r="O90" t="s">
        <v>19</v>
      </c>
    </row>
    <row r="91" spans="1:15" x14ac:dyDescent="0.35">
      <c r="A91" t="s">
        <v>142</v>
      </c>
      <c r="B91" t="s">
        <v>18</v>
      </c>
      <c r="C91">
        <v>8117001</v>
      </c>
      <c r="D91">
        <v>870</v>
      </c>
      <c r="E91">
        <v>8</v>
      </c>
      <c r="F91">
        <v>8</v>
      </c>
      <c r="G91">
        <v>8</v>
      </c>
      <c r="H91">
        <v>8</v>
      </c>
      <c r="I91">
        <v>0</v>
      </c>
      <c r="J91" s="1">
        <v>200</v>
      </c>
      <c r="K91" s="1">
        <v>1600</v>
      </c>
      <c r="L91" s="13">
        <f t="shared" si="1"/>
        <v>1600</v>
      </c>
      <c r="M91" s="2">
        <v>0</v>
      </c>
      <c r="N91" t="s">
        <v>16</v>
      </c>
      <c r="O91" t="s">
        <v>19</v>
      </c>
    </row>
    <row r="92" spans="1:15" x14ac:dyDescent="0.35">
      <c r="A92" t="s">
        <v>143</v>
      </c>
      <c r="B92" t="s">
        <v>22</v>
      </c>
      <c r="C92">
        <v>8107050</v>
      </c>
      <c r="D92">
        <v>880</v>
      </c>
      <c r="E92">
        <v>680</v>
      </c>
      <c r="F92">
        <v>680</v>
      </c>
      <c r="G92">
        <v>680</v>
      </c>
      <c r="H92">
        <v>768</v>
      </c>
      <c r="I92">
        <v>0</v>
      </c>
      <c r="J92" s="1">
        <v>110</v>
      </c>
      <c r="K92" s="1">
        <v>74800</v>
      </c>
      <c r="L92" s="13">
        <f t="shared" si="1"/>
        <v>74800</v>
      </c>
      <c r="M92" s="2">
        <v>0.01</v>
      </c>
      <c r="N92" t="s">
        <v>16</v>
      </c>
      <c r="O92" t="s">
        <v>19</v>
      </c>
    </row>
    <row r="93" spans="1:15" x14ac:dyDescent="0.35">
      <c r="A93" t="s">
        <v>144</v>
      </c>
      <c r="B93" t="s">
        <v>22</v>
      </c>
      <c r="C93">
        <v>8120010</v>
      </c>
      <c r="D93">
        <v>890</v>
      </c>
      <c r="E93">
        <v>40</v>
      </c>
      <c r="F93">
        <v>40</v>
      </c>
      <c r="G93">
        <v>40</v>
      </c>
      <c r="H93">
        <v>180</v>
      </c>
      <c r="I93">
        <v>0</v>
      </c>
      <c r="J93" s="1">
        <v>125</v>
      </c>
      <c r="K93" s="1">
        <v>5000</v>
      </c>
      <c r="L93" s="13">
        <f t="shared" si="1"/>
        <v>5000</v>
      </c>
      <c r="M93" s="2">
        <v>1E-3</v>
      </c>
      <c r="N93" t="s">
        <v>16</v>
      </c>
      <c r="O93" t="s">
        <v>19</v>
      </c>
    </row>
    <row r="94" spans="1:15" x14ac:dyDescent="0.35">
      <c r="A94" t="s">
        <v>145</v>
      </c>
      <c r="B94" t="s">
        <v>22</v>
      </c>
      <c r="C94">
        <v>8120011</v>
      </c>
      <c r="D94">
        <v>900</v>
      </c>
      <c r="E94">
        <v>40</v>
      </c>
      <c r="F94">
        <v>40</v>
      </c>
      <c r="G94">
        <v>40</v>
      </c>
      <c r="H94">
        <v>180</v>
      </c>
      <c r="I94">
        <v>0</v>
      </c>
      <c r="J94" s="1">
        <v>0.01</v>
      </c>
      <c r="K94" s="1">
        <v>0.4</v>
      </c>
      <c r="L94" s="13">
        <f t="shared" si="1"/>
        <v>0.4</v>
      </c>
      <c r="M94" s="2">
        <v>0</v>
      </c>
      <c r="N94" t="s">
        <v>16</v>
      </c>
      <c r="O94" t="s">
        <v>19</v>
      </c>
    </row>
    <row r="95" spans="1:15" x14ac:dyDescent="0.35">
      <c r="A95" t="s">
        <v>32</v>
      </c>
      <c r="B95" t="s">
        <v>22</v>
      </c>
      <c r="C95">
        <v>8120140</v>
      </c>
      <c r="D95">
        <v>910</v>
      </c>
      <c r="E95">
        <v>0</v>
      </c>
      <c r="F95">
        <v>0</v>
      </c>
      <c r="G95">
        <v>0</v>
      </c>
      <c r="H95">
        <v>2</v>
      </c>
      <c r="I95">
        <v>0</v>
      </c>
      <c r="J95" s="1">
        <v>750</v>
      </c>
      <c r="K95" s="1">
        <v>0</v>
      </c>
      <c r="L95" s="13">
        <f t="shared" si="1"/>
        <v>0</v>
      </c>
      <c r="M95" s="2">
        <v>0</v>
      </c>
      <c r="N95" t="s">
        <v>16</v>
      </c>
      <c r="O95" t="s">
        <v>19</v>
      </c>
    </row>
    <row r="96" spans="1:15" x14ac:dyDescent="0.35">
      <c r="A96" t="s">
        <v>33</v>
      </c>
      <c r="B96" t="s">
        <v>22</v>
      </c>
      <c r="C96">
        <v>8120141</v>
      </c>
      <c r="D96">
        <v>920</v>
      </c>
      <c r="E96">
        <v>0</v>
      </c>
      <c r="F96">
        <v>0</v>
      </c>
      <c r="G96">
        <v>0</v>
      </c>
      <c r="H96">
        <v>2</v>
      </c>
      <c r="I96">
        <v>0</v>
      </c>
      <c r="J96" s="1">
        <v>0.01</v>
      </c>
      <c r="K96" s="1">
        <v>0</v>
      </c>
      <c r="L96" s="13">
        <f t="shared" si="1"/>
        <v>0</v>
      </c>
      <c r="M96" s="2">
        <v>0</v>
      </c>
      <c r="N96" t="s">
        <v>16</v>
      </c>
      <c r="O96" t="s">
        <v>19</v>
      </c>
    </row>
    <row r="97" spans="1:15" x14ac:dyDescent="0.35">
      <c r="A97" t="s">
        <v>146</v>
      </c>
      <c r="B97" t="s">
        <v>18</v>
      </c>
      <c r="C97">
        <v>8120210</v>
      </c>
      <c r="D97">
        <v>930</v>
      </c>
      <c r="E97" s="3">
        <v>27984</v>
      </c>
      <c r="F97" s="3">
        <v>27984</v>
      </c>
      <c r="G97" s="3">
        <v>27984</v>
      </c>
      <c r="H97" s="3">
        <v>16070</v>
      </c>
      <c r="I97">
        <v>0</v>
      </c>
      <c r="J97" s="1">
        <v>0.59</v>
      </c>
      <c r="K97" s="1">
        <v>16510.560000000001</v>
      </c>
      <c r="L97" s="13">
        <f t="shared" si="1"/>
        <v>16510.559999999998</v>
      </c>
      <c r="M97" s="2">
        <v>2E-3</v>
      </c>
      <c r="N97" t="s">
        <v>16</v>
      </c>
      <c r="O97" t="s">
        <v>19</v>
      </c>
    </row>
    <row r="98" spans="1:15" x14ac:dyDescent="0.35">
      <c r="A98" t="s">
        <v>147</v>
      </c>
      <c r="B98" t="s">
        <v>18</v>
      </c>
      <c r="C98">
        <v>8120230</v>
      </c>
      <c r="D98">
        <v>940</v>
      </c>
      <c r="E98" s="3">
        <v>46709</v>
      </c>
      <c r="F98" s="3">
        <v>46709</v>
      </c>
      <c r="G98" s="3">
        <v>46709</v>
      </c>
      <c r="H98" s="3">
        <v>9390</v>
      </c>
      <c r="I98">
        <v>0</v>
      </c>
      <c r="J98" s="1">
        <v>0.59</v>
      </c>
      <c r="K98" s="1">
        <v>27558.31</v>
      </c>
      <c r="L98" s="13">
        <f t="shared" si="1"/>
        <v>27558.309999999998</v>
      </c>
      <c r="M98" s="2">
        <v>4.0000000000000001E-3</v>
      </c>
      <c r="N98" t="s">
        <v>16</v>
      </c>
      <c r="O98" t="s">
        <v>19</v>
      </c>
    </row>
    <row r="99" spans="1:15" x14ac:dyDescent="0.35">
      <c r="A99" t="s">
        <v>148</v>
      </c>
      <c r="B99" t="s">
        <v>18</v>
      </c>
      <c r="C99">
        <v>8120231</v>
      </c>
      <c r="D99">
        <v>950</v>
      </c>
      <c r="E99" s="3">
        <v>55069</v>
      </c>
      <c r="F99" s="3">
        <v>55069</v>
      </c>
      <c r="G99" s="3">
        <v>55069</v>
      </c>
      <c r="H99" s="3">
        <v>17560</v>
      </c>
      <c r="I99">
        <v>0</v>
      </c>
      <c r="J99" s="1">
        <v>0.59</v>
      </c>
      <c r="K99" s="1">
        <v>32490.71</v>
      </c>
      <c r="L99" s="13">
        <f t="shared" si="1"/>
        <v>32490.71</v>
      </c>
      <c r="M99" s="2">
        <v>4.0000000000000001E-3</v>
      </c>
      <c r="N99" t="s">
        <v>16</v>
      </c>
      <c r="O99" t="s">
        <v>19</v>
      </c>
    </row>
    <row r="100" spans="1:15" x14ac:dyDescent="0.35">
      <c r="A100" t="s">
        <v>149</v>
      </c>
      <c r="B100" t="s">
        <v>18</v>
      </c>
      <c r="C100">
        <v>8120245</v>
      </c>
      <c r="D100">
        <v>960</v>
      </c>
      <c r="E100" s="3">
        <v>1190</v>
      </c>
      <c r="F100" s="3">
        <v>1190</v>
      </c>
      <c r="G100" s="3">
        <v>1190</v>
      </c>
      <c r="H100" s="3">
        <v>11880</v>
      </c>
      <c r="I100">
        <v>0</v>
      </c>
      <c r="J100" s="1">
        <v>1.85</v>
      </c>
      <c r="K100" s="1">
        <v>2201.5</v>
      </c>
      <c r="L100" s="13">
        <f t="shared" si="1"/>
        <v>2201.5</v>
      </c>
      <c r="M100" s="2">
        <v>0</v>
      </c>
      <c r="N100" t="s">
        <v>16</v>
      </c>
      <c r="O100" t="s">
        <v>19</v>
      </c>
    </row>
    <row r="101" spans="1:15" x14ac:dyDescent="0.35">
      <c r="A101" t="s">
        <v>150</v>
      </c>
      <c r="B101" t="s">
        <v>18</v>
      </c>
      <c r="C101">
        <v>8120246</v>
      </c>
      <c r="D101">
        <v>970</v>
      </c>
      <c r="E101">
        <v>0</v>
      </c>
      <c r="F101">
        <v>0</v>
      </c>
      <c r="G101">
        <v>0</v>
      </c>
      <c r="H101" s="3">
        <v>21210</v>
      </c>
      <c r="I101">
        <v>0</v>
      </c>
      <c r="J101" s="1">
        <v>1.85</v>
      </c>
      <c r="K101" s="1">
        <v>0</v>
      </c>
      <c r="L101" s="13">
        <f t="shared" si="1"/>
        <v>0</v>
      </c>
      <c r="M101" s="2">
        <v>0</v>
      </c>
      <c r="N101" t="s">
        <v>16</v>
      </c>
      <c r="O101" t="s">
        <v>19</v>
      </c>
    </row>
    <row r="102" spans="1:15" x14ac:dyDescent="0.35">
      <c r="A102" t="s">
        <v>35</v>
      </c>
      <c r="B102" t="s">
        <v>22</v>
      </c>
      <c r="C102">
        <v>8120250</v>
      </c>
      <c r="D102">
        <v>980</v>
      </c>
      <c r="E102">
        <v>410</v>
      </c>
      <c r="F102">
        <v>410</v>
      </c>
      <c r="G102">
        <v>410</v>
      </c>
      <c r="H102">
        <v>510</v>
      </c>
      <c r="I102">
        <v>0</v>
      </c>
      <c r="J102" s="1">
        <v>30</v>
      </c>
      <c r="K102" s="1">
        <v>12300</v>
      </c>
      <c r="L102" s="13">
        <f t="shared" si="1"/>
        <v>12300</v>
      </c>
      <c r="M102" s="2">
        <v>2E-3</v>
      </c>
      <c r="N102" t="s">
        <v>16</v>
      </c>
      <c r="O102" t="s">
        <v>19</v>
      </c>
    </row>
    <row r="103" spans="1:15" x14ac:dyDescent="0.35">
      <c r="A103" t="s">
        <v>36</v>
      </c>
      <c r="B103" t="s">
        <v>22</v>
      </c>
      <c r="C103">
        <v>8120251</v>
      </c>
      <c r="D103">
        <v>990</v>
      </c>
      <c r="E103">
        <v>410</v>
      </c>
      <c r="F103">
        <v>410</v>
      </c>
      <c r="G103">
        <v>410</v>
      </c>
      <c r="H103">
        <v>510</v>
      </c>
      <c r="I103">
        <v>0</v>
      </c>
      <c r="J103" s="1">
        <v>0.01</v>
      </c>
      <c r="K103" s="1">
        <v>4.0999999999999996</v>
      </c>
      <c r="L103" s="13">
        <f t="shared" si="1"/>
        <v>4.0999999999999996</v>
      </c>
      <c r="M103" s="2">
        <v>0</v>
      </c>
      <c r="N103" t="s">
        <v>16</v>
      </c>
      <c r="O103" t="s">
        <v>19</v>
      </c>
    </row>
    <row r="104" spans="1:15" x14ac:dyDescent="0.35">
      <c r="A104" t="s">
        <v>53</v>
      </c>
      <c r="B104" t="s">
        <v>22</v>
      </c>
      <c r="C104">
        <v>8120330</v>
      </c>
      <c r="D104">
        <v>1000</v>
      </c>
      <c r="E104">
        <v>2</v>
      </c>
      <c r="F104">
        <v>2</v>
      </c>
      <c r="G104">
        <v>2</v>
      </c>
      <c r="H104">
        <v>2</v>
      </c>
      <c r="I104">
        <v>0</v>
      </c>
      <c r="J104" s="1">
        <v>6000</v>
      </c>
      <c r="K104" s="1">
        <v>12000</v>
      </c>
      <c r="L104" s="13">
        <f t="shared" si="1"/>
        <v>12000</v>
      </c>
      <c r="M104" s="2">
        <v>2E-3</v>
      </c>
      <c r="N104" t="s">
        <v>16</v>
      </c>
      <c r="O104" t="s">
        <v>19</v>
      </c>
    </row>
    <row r="105" spans="1:15" x14ac:dyDescent="0.35">
      <c r="A105" t="s">
        <v>54</v>
      </c>
      <c r="B105" t="s">
        <v>22</v>
      </c>
      <c r="C105">
        <v>8120331</v>
      </c>
      <c r="D105">
        <v>1010</v>
      </c>
      <c r="E105">
        <v>2</v>
      </c>
      <c r="F105">
        <v>2</v>
      </c>
      <c r="G105">
        <v>2</v>
      </c>
      <c r="H105">
        <v>2</v>
      </c>
      <c r="I105">
        <v>0</v>
      </c>
      <c r="J105" s="1">
        <v>0.01</v>
      </c>
      <c r="K105" s="1">
        <v>0.02</v>
      </c>
      <c r="L105" s="13">
        <f t="shared" si="1"/>
        <v>0.02</v>
      </c>
      <c r="M105" s="2">
        <v>0</v>
      </c>
      <c r="N105" t="s">
        <v>16</v>
      </c>
      <c r="O105" t="s">
        <v>19</v>
      </c>
    </row>
    <row r="106" spans="1:15" x14ac:dyDescent="0.35">
      <c r="A106" t="s">
        <v>39</v>
      </c>
      <c r="B106" t="s">
        <v>20</v>
      </c>
      <c r="C106">
        <v>8120350</v>
      </c>
      <c r="D106">
        <v>1020</v>
      </c>
      <c r="E106">
        <v>416.75</v>
      </c>
      <c r="F106">
        <v>416.75</v>
      </c>
      <c r="G106">
        <v>416.75</v>
      </c>
      <c r="H106" s="3">
        <v>2770</v>
      </c>
      <c r="I106">
        <v>0</v>
      </c>
      <c r="J106" s="1">
        <v>7</v>
      </c>
      <c r="K106" s="1">
        <v>2917.25</v>
      </c>
      <c r="L106" s="13">
        <f t="shared" si="1"/>
        <v>2917.25</v>
      </c>
      <c r="M106" s="2">
        <v>0</v>
      </c>
      <c r="N106" t="s">
        <v>16</v>
      </c>
      <c r="O106" t="s">
        <v>19</v>
      </c>
    </row>
    <row r="107" spans="1:15" x14ac:dyDescent="0.35">
      <c r="A107" t="s">
        <v>40</v>
      </c>
      <c r="B107" t="s">
        <v>20</v>
      </c>
      <c r="C107">
        <v>8120351</v>
      </c>
      <c r="D107">
        <v>1030</v>
      </c>
      <c r="E107">
        <v>416.25</v>
      </c>
      <c r="F107">
        <v>416.25</v>
      </c>
      <c r="G107">
        <v>416.25</v>
      </c>
      <c r="H107" s="3">
        <v>2770</v>
      </c>
      <c r="I107">
        <v>0</v>
      </c>
      <c r="J107" s="1">
        <v>0.01</v>
      </c>
      <c r="K107" s="1">
        <v>4.16</v>
      </c>
      <c r="L107" s="13">
        <f t="shared" si="1"/>
        <v>4.1624999999999996</v>
      </c>
      <c r="M107" s="2">
        <v>0</v>
      </c>
      <c r="N107" t="s">
        <v>16</v>
      </c>
      <c r="O107" t="s">
        <v>19</v>
      </c>
    </row>
    <row r="108" spans="1:15" x14ac:dyDescent="0.35">
      <c r="A108" t="s">
        <v>55</v>
      </c>
      <c r="B108" t="s">
        <v>20</v>
      </c>
      <c r="C108">
        <v>8120352</v>
      </c>
      <c r="D108">
        <v>1040</v>
      </c>
      <c r="E108">
        <v>0</v>
      </c>
      <c r="F108">
        <v>0</v>
      </c>
      <c r="G108">
        <v>0</v>
      </c>
      <c r="H108">
        <v>80</v>
      </c>
      <c r="I108">
        <v>0</v>
      </c>
      <c r="J108" s="1">
        <v>15</v>
      </c>
      <c r="K108" s="1">
        <v>0</v>
      </c>
      <c r="L108" s="13">
        <f t="shared" si="1"/>
        <v>0</v>
      </c>
      <c r="M108" s="2">
        <v>0</v>
      </c>
      <c r="N108" t="s">
        <v>16</v>
      </c>
      <c r="O108" t="s">
        <v>19</v>
      </c>
    </row>
    <row r="109" spans="1:15" x14ac:dyDescent="0.35">
      <c r="A109" t="s">
        <v>56</v>
      </c>
      <c r="B109" t="s">
        <v>20</v>
      </c>
      <c r="C109">
        <v>8120353</v>
      </c>
      <c r="D109">
        <v>1050</v>
      </c>
      <c r="E109">
        <v>0</v>
      </c>
      <c r="F109">
        <v>0</v>
      </c>
      <c r="G109">
        <v>0</v>
      </c>
      <c r="H109">
        <v>80</v>
      </c>
      <c r="I109">
        <v>0</v>
      </c>
      <c r="J109" s="1">
        <v>0.01</v>
      </c>
      <c r="K109" s="1">
        <v>0</v>
      </c>
      <c r="L109" s="13">
        <f t="shared" si="1"/>
        <v>0</v>
      </c>
      <c r="M109" s="2">
        <v>0</v>
      </c>
      <c r="N109" t="s">
        <v>16</v>
      </c>
      <c r="O109" t="s">
        <v>19</v>
      </c>
    </row>
    <row r="110" spans="1:15" x14ac:dyDescent="0.35">
      <c r="A110" t="s">
        <v>151</v>
      </c>
      <c r="B110" t="s">
        <v>20</v>
      </c>
      <c r="C110">
        <v>8157010</v>
      </c>
      <c r="D110">
        <v>1060</v>
      </c>
      <c r="E110" s="3">
        <v>4074.5</v>
      </c>
      <c r="F110" s="3">
        <v>4074.5</v>
      </c>
      <c r="G110" s="3">
        <v>4074.5</v>
      </c>
      <c r="H110" s="3">
        <v>3362</v>
      </c>
      <c r="I110">
        <v>0</v>
      </c>
      <c r="J110" s="1">
        <v>12</v>
      </c>
      <c r="K110" s="1">
        <v>48894</v>
      </c>
      <c r="L110" s="13">
        <f t="shared" si="1"/>
        <v>48894</v>
      </c>
      <c r="M110" s="2">
        <v>6.0000000000000001E-3</v>
      </c>
      <c r="N110" t="s">
        <v>16</v>
      </c>
      <c r="O110" t="s">
        <v>19</v>
      </c>
    </row>
    <row r="111" spans="1:15" x14ac:dyDescent="0.35">
      <c r="A111" t="s">
        <v>152</v>
      </c>
      <c r="B111" t="s">
        <v>22</v>
      </c>
      <c r="C111">
        <v>8157050</v>
      </c>
      <c r="D111">
        <v>1070</v>
      </c>
      <c r="E111">
        <v>22</v>
      </c>
      <c r="F111">
        <v>22</v>
      </c>
      <c r="G111">
        <v>22</v>
      </c>
      <c r="H111">
        <v>30</v>
      </c>
      <c r="I111">
        <v>0</v>
      </c>
      <c r="J111" s="1">
        <v>1200</v>
      </c>
      <c r="K111" s="1">
        <v>26400</v>
      </c>
      <c r="L111" s="13">
        <f t="shared" si="1"/>
        <v>26400</v>
      </c>
      <c r="M111" s="2">
        <v>4.0000000000000001E-3</v>
      </c>
      <c r="N111" t="s">
        <v>16</v>
      </c>
      <c r="O111" t="s">
        <v>19</v>
      </c>
    </row>
    <row r="112" spans="1:15" x14ac:dyDescent="0.35">
      <c r="A112" t="s">
        <v>153</v>
      </c>
      <c r="B112" t="s">
        <v>22</v>
      </c>
      <c r="C112">
        <v>8157050</v>
      </c>
      <c r="D112">
        <v>1080</v>
      </c>
      <c r="E112">
        <v>1</v>
      </c>
      <c r="F112">
        <v>1</v>
      </c>
      <c r="G112">
        <v>1</v>
      </c>
      <c r="H112">
        <v>1</v>
      </c>
      <c r="I112">
        <v>0</v>
      </c>
      <c r="J112" s="1">
        <v>40000</v>
      </c>
      <c r="K112" s="1">
        <v>40000</v>
      </c>
      <c r="L112" s="13">
        <f t="shared" si="1"/>
        <v>40000</v>
      </c>
      <c r="M112" s="2">
        <v>5.0000000000000001E-3</v>
      </c>
      <c r="N112" t="s">
        <v>16</v>
      </c>
      <c r="O112" t="s">
        <v>19</v>
      </c>
    </row>
    <row r="113" spans="1:15" x14ac:dyDescent="0.35">
      <c r="A113" t="s">
        <v>154</v>
      </c>
      <c r="B113" t="s">
        <v>22</v>
      </c>
      <c r="C113">
        <v>8157050</v>
      </c>
      <c r="D113">
        <v>1090</v>
      </c>
      <c r="E113">
        <v>5</v>
      </c>
      <c r="F113">
        <v>5</v>
      </c>
      <c r="G113">
        <v>5</v>
      </c>
      <c r="H113">
        <v>5</v>
      </c>
      <c r="I113">
        <v>0</v>
      </c>
      <c r="J113" s="1">
        <v>1000</v>
      </c>
      <c r="K113" s="1">
        <v>5000</v>
      </c>
      <c r="L113" s="13">
        <f t="shared" si="1"/>
        <v>5000</v>
      </c>
      <c r="M113" s="2">
        <v>1E-3</v>
      </c>
      <c r="N113" t="s">
        <v>21</v>
      </c>
      <c r="O113" t="s">
        <v>19</v>
      </c>
    </row>
    <row r="114" spans="1:15" x14ac:dyDescent="0.35">
      <c r="A114" t="s">
        <v>155</v>
      </c>
      <c r="B114" t="s">
        <v>22</v>
      </c>
      <c r="C114">
        <v>8157050</v>
      </c>
      <c r="D114">
        <v>1100</v>
      </c>
      <c r="E114">
        <v>5</v>
      </c>
      <c r="F114">
        <v>5</v>
      </c>
      <c r="G114">
        <v>5</v>
      </c>
      <c r="H114">
        <v>5</v>
      </c>
      <c r="I114">
        <v>0</v>
      </c>
      <c r="J114" s="1">
        <v>1600</v>
      </c>
      <c r="K114" s="1">
        <v>8000</v>
      </c>
      <c r="L114" s="13">
        <f t="shared" si="1"/>
        <v>8000</v>
      </c>
      <c r="M114" s="2">
        <v>1E-3</v>
      </c>
      <c r="N114" t="s">
        <v>21</v>
      </c>
      <c r="O114" t="s">
        <v>19</v>
      </c>
    </row>
    <row r="115" spans="1:15" x14ac:dyDescent="0.35">
      <c r="A115" t="s">
        <v>156</v>
      </c>
      <c r="B115" t="s">
        <v>22</v>
      </c>
      <c r="C115">
        <v>8157050</v>
      </c>
      <c r="D115">
        <v>1110</v>
      </c>
      <c r="E115">
        <v>49</v>
      </c>
      <c r="F115">
        <v>49</v>
      </c>
      <c r="G115">
        <v>49</v>
      </c>
      <c r="H115">
        <v>50</v>
      </c>
      <c r="I115">
        <v>0</v>
      </c>
      <c r="J115" s="1">
        <v>700</v>
      </c>
      <c r="K115" s="1">
        <v>34300</v>
      </c>
      <c r="L115" s="13">
        <f t="shared" si="1"/>
        <v>34300</v>
      </c>
      <c r="M115" s="2">
        <v>5.0000000000000001E-3</v>
      </c>
      <c r="N115" t="s">
        <v>16</v>
      </c>
      <c r="O115" t="s">
        <v>19</v>
      </c>
    </row>
    <row r="116" spans="1:15" x14ac:dyDescent="0.35">
      <c r="A116" t="s">
        <v>57</v>
      </c>
      <c r="B116" t="s">
        <v>22</v>
      </c>
      <c r="C116">
        <v>8157050</v>
      </c>
      <c r="D116">
        <v>1120</v>
      </c>
      <c r="E116">
        <v>5</v>
      </c>
      <c r="F116">
        <v>5</v>
      </c>
      <c r="G116">
        <v>5</v>
      </c>
      <c r="H116">
        <v>7</v>
      </c>
      <c r="I116">
        <v>0</v>
      </c>
      <c r="J116" s="1">
        <v>2700</v>
      </c>
      <c r="K116" s="1">
        <v>13500</v>
      </c>
      <c r="L116" s="13">
        <f t="shared" si="1"/>
        <v>13500</v>
      </c>
      <c r="M116" s="2">
        <v>2E-3</v>
      </c>
      <c r="N116" t="s">
        <v>16</v>
      </c>
      <c r="O116" t="s">
        <v>19</v>
      </c>
    </row>
    <row r="117" spans="1:15" x14ac:dyDescent="0.35">
      <c r="A117" t="s">
        <v>157</v>
      </c>
      <c r="B117" t="s">
        <v>22</v>
      </c>
      <c r="C117">
        <v>8157050</v>
      </c>
      <c r="D117">
        <v>1130</v>
      </c>
      <c r="E117">
        <v>50</v>
      </c>
      <c r="F117">
        <v>50</v>
      </c>
      <c r="G117">
        <v>50</v>
      </c>
      <c r="H117">
        <v>50</v>
      </c>
      <c r="I117">
        <v>0</v>
      </c>
      <c r="J117" s="1">
        <v>3000</v>
      </c>
      <c r="K117" s="1">
        <v>150000</v>
      </c>
      <c r="L117" s="13">
        <f t="shared" si="1"/>
        <v>150000</v>
      </c>
      <c r="M117" s="2">
        <v>0.02</v>
      </c>
      <c r="N117" t="s">
        <v>16</v>
      </c>
      <c r="O117" t="s">
        <v>19</v>
      </c>
    </row>
    <row r="118" spans="1:15" x14ac:dyDescent="0.35">
      <c r="A118" t="s">
        <v>158</v>
      </c>
      <c r="B118" t="s">
        <v>22</v>
      </c>
      <c r="C118">
        <v>8157050</v>
      </c>
      <c r="D118">
        <v>1140</v>
      </c>
      <c r="E118">
        <v>49</v>
      </c>
      <c r="F118">
        <v>49</v>
      </c>
      <c r="G118">
        <v>49</v>
      </c>
      <c r="H118">
        <v>50</v>
      </c>
      <c r="I118">
        <v>0</v>
      </c>
      <c r="J118" s="1">
        <v>1000</v>
      </c>
      <c r="K118" s="1">
        <v>49000</v>
      </c>
      <c r="L118" s="13">
        <f t="shared" si="1"/>
        <v>49000</v>
      </c>
      <c r="M118" s="2">
        <v>7.0000000000000001E-3</v>
      </c>
      <c r="N118" t="s">
        <v>16</v>
      </c>
      <c r="O118" t="s">
        <v>19</v>
      </c>
    </row>
    <row r="119" spans="1:15" x14ac:dyDescent="0.35">
      <c r="A119" t="s">
        <v>159</v>
      </c>
      <c r="B119" t="s">
        <v>22</v>
      </c>
      <c r="C119">
        <v>8157050</v>
      </c>
      <c r="D119">
        <v>1150</v>
      </c>
      <c r="E119">
        <v>1</v>
      </c>
      <c r="F119">
        <v>1</v>
      </c>
      <c r="G119">
        <v>1</v>
      </c>
      <c r="H119">
        <v>1</v>
      </c>
      <c r="I119">
        <v>0</v>
      </c>
      <c r="J119" s="1">
        <v>8000</v>
      </c>
      <c r="K119" s="1">
        <v>8000</v>
      </c>
      <c r="L119" s="13">
        <f t="shared" si="1"/>
        <v>8000</v>
      </c>
      <c r="M119" s="2">
        <v>1E-3</v>
      </c>
      <c r="N119" t="s">
        <v>21</v>
      </c>
      <c r="O119" t="s">
        <v>19</v>
      </c>
    </row>
    <row r="120" spans="1:15" x14ac:dyDescent="0.35">
      <c r="A120" t="s">
        <v>160</v>
      </c>
      <c r="B120" t="s">
        <v>23</v>
      </c>
      <c r="C120">
        <v>8160101</v>
      </c>
      <c r="D120">
        <v>1160</v>
      </c>
      <c r="E120" s="3">
        <v>1655.86</v>
      </c>
      <c r="F120" s="3">
        <v>1655.86</v>
      </c>
      <c r="G120" s="3">
        <v>1655.86</v>
      </c>
      <c r="H120">
        <v>610</v>
      </c>
      <c r="I120">
        <v>0</v>
      </c>
      <c r="J120" s="1">
        <v>16</v>
      </c>
      <c r="K120" s="1">
        <v>26493.759999999998</v>
      </c>
      <c r="L120" s="13">
        <f t="shared" si="1"/>
        <v>26493.759999999998</v>
      </c>
      <c r="M120" s="2">
        <v>4.0000000000000001E-3</v>
      </c>
      <c r="N120" t="s">
        <v>16</v>
      </c>
      <c r="O120" t="s">
        <v>19</v>
      </c>
    </row>
    <row r="121" spans="1:15" x14ac:dyDescent="0.35">
      <c r="A121" t="s">
        <v>161</v>
      </c>
      <c r="B121" t="s">
        <v>38</v>
      </c>
      <c r="C121">
        <v>8160039</v>
      </c>
      <c r="D121">
        <v>1170</v>
      </c>
      <c r="E121">
        <v>0</v>
      </c>
      <c r="F121">
        <v>0</v>
      </c>
      <c r="G121">
        <v>0</v>
      </c>
      <c r="H121">
        <v>100</v>
      </c>
      <c r="I121">
        <v>0</v>
      </c>
      <c r="J121" s="1">
        <v>12</v>
      </c>
      <c r="K121" s="1">
        <v>0</v>
      </c>
      <c r="L121" s="13">
        <f t="shared" si="1"/>
        <v>0</v>
      </c>
      <c r="M121" s="2">
        <v>0</v>
      </c>
      <c r="N121" t="s">
        <v>16</v>
      </c>
      <c r="O121" t="s">
        <v>19</v>
      </c>
    </row>
    <row r="122" spans="1:15" x14ac:dyDescent="0.35">
      <c r="A122" t="s">
        <v>58</v>
      </c>
      <c r="B122" t="s">
        <v>23</v>
      </c>
      <c r="C122">
        <v>8160055</v>
      </c>
      <c r="D122">
        <v>1180</v>
      </c>
      <c r="E122">
        <v>0</v>
      </c>
      <c r="F122">
        <v>0</v>
      </c>
      <c r="G122">
        <v>0</v>
      </c>
      <c r="H122">
        <v>100</v>
      </c>
      <c r="I122">
        <v>0</v>
      </c>
      <c r="J122" s="1">
        <v>14</v>
      </c>
      <c r="K122" s="1">
        <v>0</v>
      </c>
      <c r="L122" s="13">
        <f t="shared" si="1"/>
        <v>0</v>
      </c>
      <c r="M122" s="2">
        <v>0</v>
      </c>
      <c r="N122" t="s">
        <v>16</v>
      </c>
      <c r="O122" t="s">
        <v>19</v>
      </c>
    </row>
    <row r="123" spans="1:15" x14ac:dyDescent="0.35">
      <c r="A123" t="s">
        <v>162</v>
      </c>
      <c r="B123" t="s">
        <v>31</v>
      </c>
      <c r="C123">
        <v>8160071</v>
      </c>
      <c r="D123">
        <v>1190</v>
      </c>
      <c r="E123">
        <v>0</v>
      </c>
      <c r="F123">
        <v>0</v>
      </c>
      <c r="G123">
        <v>0</v>
      </c>
      <c r="H123">
        <v>2</v>
      </c>
      <c r="I123">
        <v>0</v>
      </c>
      <c r="J123" s="1">
        <v>100</v>
      </c>
      <c r="K123" s="1">
        <v>0</v>
      </c>
      <c r="L123" s="13">
        <f t="shared" si="1"/>
        <v>0</v>
      </c>
      <c r="M123" s="2">
        <v>0</v>
      </c>
      <c r="N123" t="s">
        <v>16</v>
      </c>
      <c r="O123" t="s">
        <v>19</v>
      </c>
    </row>
    <row r="124" spans="1:15" x14ac:dyDescent="0.35">
      <c r="A124" t="s">
        <v>163</v>
      </c>
      <c r="B124" t="s">
        <v>22</v>
      </c>
      <c r="C124">
        <v>8190009</v>
      </c>
      <c r="D124">
        <v>1200</v>
      </c>
      <c r="E124">
        <v>1</v>
      </c>
      <c r="F124">
        <v>1</v>
      </c>
      <c r="G124">
        <v>1</v>
      </c>
      <c r="H124">
        <v>1</v>
      </c>
      <c r="I124">
        <v>0</v>
      </c>
      <c r="J124" s="1">
        <v>170</v>
      </c>
      <c r="K124" s="1">
        <v>170</v>
      </c>
      <c r="L124" s="13">
        <f t="shared" si="1"/>
        <v>170</v>
      </c>
      <c r="M124" s="2">
        <v>0</v>
      </c>
      <c r="N124" t="s">
        <v>16</v>
      </c>
      <c r="O124" t="s">
        <v>19</v>
      </c>
    </row>
    <row r="125" spans="1:15" x14ac:dyDescent="0.35">
      <c r="A125" t="s">
        <v>164</v>
      </c>
      <c r="B125" t="s">
        <v>22</v>
      </c>
      <c r="C125">
        <v>8190010</v>
      </c>
      <c r="D125">
        <v>1210</v>
      </c>
      <c r="E125">
        <v>1</v>
      </c>
      <c r="F125">
        <v>1</v>
      </c>
      <c r="G125">
        <v>1</v>
      </c>
      <c r="H125">
        <v>2</v>
      </c>
      <c r="I125">
        <v>0</v>
      </c>
      <c r="J125" s="1">
        <v>170</v>
      </c>
      <c r="K125" s="1">
        <v>170</v>
      </c>
      <c r="L125" s="13">
        <f t="shared" si="1"/>
        <v>170</v>
      </c>
      <c r="M125" s="2">
        <v>0</v>
      </c>
      <c r="N125" t="s">
        <v>16</v>
      </c>
      <c r="O125" t="s">
        <v>19</v>
      </c>
    </row>
    <row r="126" spans="1:15" x14ac:dyDescent="0.35">
      <c r="A126" t="s">
        <v>59</v>
      </c>
      <c r="B126" t="s">
        <v>18</v>
      </c>
      <c r="C126">
        <v>8190016</v>
      </c>
      <c r="D126">
        <v>1220</v>
      </c>
      <c r="E126" s="3">
        <v>3066</v>
      </c>
      <c r="F126" s="3">
        <v>3066</v>
      </c>
      <c r="G126" s="3">
        <v>3066</v>
      </c>
      <c r="H126" s="3">
        <v>3950</v>
      </c>
      <c r="I126">
        <v>0</v>
      </c>
      <c r="J126" s="1">
        <v>1.41</v>
      </c>
      <c r="K126" s="1">
        <v>4323.0600000000004</v>
      </c>
      <c r="L126" s="13">
        <f t="shared" si="1"/>
        <v>4323.0599999999995</v>
      </c>
      <c r="M126" s="2">
        <v>1E-3</v>
      </c>
      <c r="N126" t="s">
        <v>16</v>
      </c>
      <c r="O126" t="s">
        <v>19</v>
      </c>
    </row>
    <row r="127" spans="1:15" x14ac:dyDescent="0.35">
      <c r="A127" t="s">
        <v>165</v>
      </c>
      <c r="B127" t="s">
        <v>18</v>
      </c>
      <c r="C127">
        <v>8190017</v>
      </c>
      <c r="D127">
        <v>1230</v>
      </c>
      <c r="E127">
        <v>150</v>
      </c>
      <c r="F127">
        <v>150</v>
      </c>
      <c r="G127">
        <v>150</v>
      </c>
      <c r="H127">
        <v>150</v>
      </c>
      <c r="I127">
        <v>0</v>
      </c>
      <c r="J127" s="1">
        <v>3.75</v>
      </c>
      <c r="K127" s="1">
        <v>562.5</v>
      </c>
      <c r="L127" s="13">
        <f t="shared" si="1"/>
        <v>562.5</v>
      </c>
      <c r="M127" s="2">
        <v>0</v>
      </c>
      <c r="N127" t="s">
        <v>16</v>
      </c>
      <c r="O127" t="s">
        <v>19</v>
      </c>
    </row>
    <row r="128" spans="1:15" x14ac:dyDescent="0.35">
      <c r="A128" t="s">
        <v>60</v>
      </c>
      <c r="B128" t="s">
        <v>18</v>
      </c>
      <c r="C128">
        <v>8190032</v>
      </c>
      <c r="D128">
        <v>1240</v>
      </c>
      <c r="E128" s="3">
        <v>4636</v>
      </c>
      <c r="F128" s="3">
        <v>4636</v>
      </c>
      <c r="G128" s="3">
        <v>4636</v>
      </c>
      <c r="H128" s="3">
        <v>5285</v>
      </c>
      <c r="I128">
        <v>0</v>
      </c>
      <c r="J128" s="1">
        <v>21</v>
      </c>
      <c r="K128" s="1">
        <v>97356</v>
      </c>
      <c r="L128" s="13">
        <f t="shared" si="1"/>
        <v>97356</v>
      </c>
      <c r="M128" s="2">
        <v>1.2999999999999999E-2</v>
      </c>
      <c r="N128" t="s">
        <v>16</v>
      </c>
      <c r="O128" t="s">
        <v>19</v>
      </c>
    </row>
    <row r="129" spans="1:15" x14ac:dyDescent="0.35">
      <c r="A129" t="s">
        <v>166</v>
      </c>
      <c r="B129" t="s">
        <v>22</v>
      </c>
      <c r="C129">
        <v>8190244</v>
      </c>
      <c r="D129">
        <v>1250</v>
      </c>
      <c r="E129">
        <v>4</v>
      </c>
      <c r="F129">
        <v>4</v>
      </c>
      <c r="G129">
        <v>4</v>
      </c>
      <c r="H129">
        <v>34</v>
      </c>
      <c r="I129">
        <v>0</v>
      </c>
      <c r="J129" s="1">
        <v>700</v>
      </c>
      <c r="K129" s="1">
        <v>2800</v>
      </c>
      <c r="L129" s="13">
        <f t="shared" si="1"/>
        <v>2800</v>
      </c>
      <c r="M129" s="2">
        <v>0</v>
      </c>
      <c r="N129" t="s">
        <v>16</v>
      </c>
      <c r="O129" t="s">
        <v>19</v>
      </c>
    </row>
    <row r="130" spans="1:15" x14ac:dyDescent="0.35">
      <c r="A130" t="s">
        <v>167</v>
      </c>
      <c r="B130" t="s">
        <v>22</v>
      </c>
      <c r="C130">
        <v>8190260</v>
      </c>
      <c r="D130">
        <v>1260</v>
      </c>
      <c r="E130">
        <v>3</v>
      </c>
      <c r="F130">
        <v>3</v>
      </c>
      <c r="G130">
        <v>3</v>
      </c>
      <c r="H130">
        <v>2</v>
      </c>
      <c r="I130">
        <v>0</v>
      </c>
      <c r="J130" s="1">
        <v>1400</v>
      </c>
      <c r="K130" s="1">
        <v>4200</v>
      </c>
      <c r="L130" s="13">
        <f t="shared" si="1"/>
        <v>4200</v>
      </c>
      <c r="M130" s="2">
        <v>1E-3</v>
      </c>
      <c r="N130" t="s">
        <v>16</v>
      </c>
      <c r="O130" t="s">
        <v>19</v>
      </c>
    </row>
    <row r="131" spans="1:15" x14ac:dyDescent="0.35">
      <c r="A131" t="s">
        <v>168</v>
      </c>
      <c r="B131" t="s">
        <v>22</v>
      </c>
      <c r="C131">
        <v>8190263</v>
      </c>
      <c r="D131">
        <v>1270</v>
      </c>
      <c r="E131">
        <v>3</v>
      </c>
      <c r="F131">
        <v>3</v>
      </c>
      <c r="G131">
        <v>3</v>
      </c>
      <c r="H131">
        <v>3</v>
      </c>
      <c r="I131">
        <v>0</v>
      </c>
      <c r="J131" s="1">
        <v>4350</v>
      </c>
      <c r="K131" s="1">
        <v>13050</v>
      </c>
      <c r="L131" s="13">
        <f t="shared" si="1"/>
        <v>13050</v>
      </c>
      <c r="M131" s="2">
        <v>2E-3</v>
      </c>
      <c r="N131" t="s">
        <v>16</v>
      </c>
      <c r="O131" t="s">
        <v>19</v>
      </c>
    </row>
    <row r="132" spans="1:15" x14ac:dyDescent="0.35">
      <c r="A132" t="s">
        <v>169</v>
      </c>
      <c r="B132" t="s">
        <v>22</v>
      </c>
      <c r="C132">
        <v>8190276</v>
      </c>
      <c r="D132">
        <v>1280</v>
      </c>
      <c r="E132">
        <v>0</v>
      </c>
      <c r="F132">
        <v>0</v>
      </c>
      <c r="G132">
        <v>0</v>
      </c>
      <c r="H132">
        <v>1</v>
      </c>
      <c r="I132">
        <v>0</v>
      </c>
      <c r="J132" s="1">
        <v>125</v>
      </c>
      <c r="K132" s="1">
        <v>0</v>
      </c>
      <c r="L132" s="13">
        <f t="shared" si="1"/>
        <v>0</v>
      </c>
      <c r="M132" s="2">
        <v>0</v>
      </c>
      <c r="N132" t="s">
        <v>16</v>
      </c>
      <c r="O132" t="s">
        <v>19</v>
      </c>
    </row>
    <row r="133" spans="1:15" x14ac:dyDescent="0.35">
      <c r="A133" t="s">
        <v>61</v>
      </c>
      <c r="B133" t="s">
        <v>22</v>
      </c>
      <c r="C133">
        <v>8190278</v>
      </c>
      <c r="D133">
        <v>1290</v>
      </c>
      <c r="E133">
        <v>3</v>
      </c>
      <c r="F133">
        <v>3</v>
      </c>
      <c r="G133">
        <v>3</v>
      </c>
      <c r="H133">
        <v>1</v>
      </c>
      <c r="I133">
        <v>0</v>
      </c>
      <c r="J133" s="1">
        <v>150</v>
      </c>
      <c r="K133" s="1">
        <v>450</v>
      </c>
      <c r="L133" s="13">
        <f t="shared" si="1"/>
        <v>450</v>
      </c>
      <c r="M133" s="2">
        <v>0</v>
      </c>
      <c r="N133" t="s">
        <v>16</v>
      </c>
      <c r="O133" t="s">
        <v>19</v>
      </c>
    </row>
    <row r="134" spans="1:15" x14ac:dyDescent="0.35">
      <c r="A134" t="s">
        <v>62</v>
      </c>
      <c r="B134" t="s">
        <v>22</v>
      </c>
      <c r="C134">
        <v>8190280</v>
      </c>
      <c r="D134">
        <v>1300</v>
      </c>
      <c r="E134">
        <v>1</v>
      </c>
      <c r="F134">
        <v>1</v>
      </c>
      <c r="G134">
        <v>1</v>
      </c>
      <c r="H134">
        <v>1</v>
      </c>
      <c r="I134">
        <v>0</v>
      </c>
      <c r="J134" s="1">
        <v>800</v>
      </c>
      <c r="K134" s="1">
        <v>800</v>
      </c>
      <c r="L134" s="13">
        <f t="shared" ref="L134:L197" si="2">E134*J134</f>
        <v>800</v>
      </c>
      <c r="M134" s="2">
        <v>0</v>
      </c>
      <c r="N134" t="s">
        <v>16</v>
      </c>
      <c r="O134" t="s">
        <v>19</v>
      </c>
    </row>
    <row r="135" spans="1:15" x14ac:dyDescent="0.35">
      <c r="A135" t="s">
        <v>170</v>
      </c>
      <c r="B135" t="s">
        <v>22</v>
      </c>
      <c r="C135">
        <v>8190301</v>
      </c>
      <c r="D135">
        <v>1310</v>
      </c>
      <c r="E135">
        <v>0</v>
      </c>
      <c r="F135">
        <v>0</v>
      </c>
      <c r="G135">
        <v>0</v>
      </c>
      <c r="H135">
        <v>1</v>
      </c>
      <c r="I135">
        <v>0</v>
      </c>
      <c r="J135" s="1">
        <v>750</v>
      </c>
      <c r="K135" s="1">
        <v>0</v>
      </c>
      <c r="L135" s="13">
        <f t="shared" si="2"/>
        <v>0</v>
      </c>
      <c r="M135" s="2">
        <v>0</v>
      </c>
      <c r="N135" t="s">
        <v>16</v>
      </c>
      <c r="O135" t="s">
        <v>19</v>
      </c>
    </row>
    <row r="136" spans="1:15" x14ac:dyDescent="0.35">
      <c r="A136" t="s">
        <v>63</v>
      </c>
      <c r="B136" t="s">
        <v>22</v>
      </c>
      <c r="C136">
        <v>8190306</v>
      </c>
      <c r="D136">
        <v>1320</v>
      </c>
      <c r="E136">
        <v>1</v>
      </c>
      <c r="F136">
        <v>1</v>
      </c>
      <c r="G136">
        <v>1</v>
      </c>
      <c r="H136">
        <v>1</v>
      </c>
      <c r="I136">
        <v>0</v>
      </c>
      <c r="J136" s="1">
        <v>880</v>
      </c>
      <c r="K136" s="1">
        <v>880</v>
      </c>
      <c r="L136" s="13">
        <f t="shared" si="2"/>
        <v>880</v>
      </c>
      <c r="M136" s="2">
        <v>0</v>
      </c>
      <c r="N136" t="s">
        <v>16</v>
      </c>
      <c r="O136" t="s">
        <v>19</v>
      </c>
    </row>
    <row r="137" spans="1:15" x14ac:dyDescent="0.35">
      <c r="A137" t="s">
        <v>171</v>
      </c>
      <c r="B137" t="s">
        <v>22</v>
      </c>
      <c r="C137">
        <v>8190350</v>
      </c>
      <c r="D137">
        <v>1330</v>
      </c>
      <c r="E137">
        <v>0</v>
      </c>
      <c r="F137">
        <v>0</v>
      </c>
      <c r="G137">
        <v>0</v>
      </c>
      <c r="H137">
        <v>1</v>
      </c>
      <c r="I137">
        <v>0</v>
      </c>
      <c r="J137" s="1">
        <v>125</v>
      </c>
      <c r="K137" s="1">
        <v>0</v>
      </c>
      <c r="L137" s="13">
        <f t="shared" si="2"/>
        <v>0</v>
      </c>
      <c r="M137" s="2">
        <v>0</v>
      </c>
      <c r="N137" t="s">
        <v>16</v>
      </c>
      <c r="O137" t="s">
        <v>19</v>
      </c>
    </row>
    <row r="138" spans="1:15" x14ac:dyDescent="0.35">
      <c r="A138" t="s">
        <v>64</v>
      </c>
      <c r="B138" t="s">
        <v>22</v>
      </c>
      <c r="C138">
        <v>8190360</v>
      </c>
      <c r="D138">
        <v>1340</v>
      </c>
      <c r="E138">
        <v>22</v>
      </c>
      <c r="F138">
        <v>22</v>
      </c>
      <c r="G138">
        <v>22</v>
      </c>
      <c r="H138">
        <v>23</v>
      </c>
      <c r="I138">
        <v>0</v>
      </c>
      <c r="J138" s="1">
        <v>80</v>
      </c>
      <c r="K138" s="1">
        <v>1760</v>
      </c>
      <c r="L138" s="13">
        <f t="shared" si="2"/>
        <v>1760</v>
      </c>
      <c r="M138" s="2">
        <v>0</v>
      </c>
      <c r="N138" t="s">
        <v>16</v>
      </c>
      <c r="O138" t="s">
        <v>19</v>
      </c>
    </row>
    <row r="139" spans="1:15" x14ac:dyDescent="0.35">
      <c r="A139" t="s">
        <v>172</v>
      </c>
      <c r="B139" t="s">
        <v>22</v>
      </c>
      <c r="C139">
        <v>8190365</v>
      </c>
      <c r="D139">
        <v>1350</v>
      </c>
      <c r="E139">
        <v>1</v>
      </c>
      <c r="F139">
        <v>1</v>
      </c>
      <c r="G139">
        <v>1</v>
      </c>
      <c r="H139">
        <v>1</v>
      </c>
      <c r="I139">
        <v>0</v>
      </c>
      <c r="J139" s="1">
        <v>125</v>
      </c>
      <c r="K139" s="1">
        <v>125</v>
      </c>
      <c r="L139" s="13">
        <f t="shared" si="2"/>
        <v>125</v>
      </c>
      <c r="M139" s="2">
        <v>0</v>
      </c>
      <c r="N139" t="s">
        <v>16</v>
      </c>
      <c r="O139" t="s">
        <v>19</v>
      </c>
    </row>
    <row r="140" spans="1:15" x14ac:dyDescent="0.35">
      <c r="A140" t="s">
        <v>173</v>
      </c>
      <c r="B140" t="s">
        <v>18</v>
      </c>
      <c r="C140">
        <v>8190399</v>
      </c>
      <c r="D140">
        <v>1360</v>
      </c>
      <c r="E140">
        <v>654</v>
      </c>
      <c r="F140">
        <v>654</v>
      </c>
      <c r="G140">
        <v>654</v>
      </c>
      <c r="H140">
        <v>300</v>
      </c>
      <c r="I140">
        <v>0</v>
      </c>
      <c r="J140" s="1">
        <v>6.55</v>
      </c>
      <c r="K140" s="1">
        <v>4283.7</v>
      </c>
      <c r="L140" s="13">
        <f t="shared" si="2"/>
        <v>4283.7</v>
      </c>
      <c r="M140" s="2">
        <v>1E-3</v>
      </c>
      <c r="N140" t="s">
        <v>16</v>
      </c>
      <c r="O140" t="s">
        <v>19</v>
      </c>
    </row>
    <row r="141" spans="1:15" x14ac:dyDescent="0.35">
      <c r="A141" t="s">
        <v>65</v>
      </c>
      <c r="B141" t="s">
        <v>22</v>
      </c>
      <c r="C141">
        <v>8190495</v>
      </c>
      <c r="D141">
        <v>1370</v>
      </c>
      <c r="E141">
        <v>3</v>
      </c>
      <c r="F141">
        <v>3</v>
      </c>
      <c r="G141">
        <v>3</v>
      </c>
      <c r="H141">
        <v>3</v>
      </c>
      <c r="I141">
        <v>0</v>
      </c>
      <c r="J141" s="1">
        <v>750</v>
      </c>
      <c r="K141" s="1">
        <v>2250</v>
      </c>
      <c r="L141" s="13">
        <f t="shared" si="2"/>
        <v>2250</v>
      </c>
      <c r="M141" s="2">
        <v>0</v>
      </c>
      <c r="N141" t="s">
        <v>16</v>
      </c>
      <c r="O141" t="s">
        <v>19</v>
      </c>
    </row>
    <row r="142" spans="1:15" x14ac:dyDescent="0.35">
      <c r="A142" t="s">
        <v>174</v>
      </c>
      <c r="B142" t="s">
        <v>22</v>
      </c>
      <c r="C142">
        <v>8190505</v>
      </c>
      <c r="D142">
        <v>1380</v>
      </c>
      <c r="E142">
        <v>19</v>
      </c>
      <c r="F142">
        <v>19</v>
      </c>
      <c r="G142">
        <v>19</v>
      </c>
      <c r="H142">
        <v>18</v>
      </c>
      <c r="I142">
        <v>0</v>
      </c>
      <c r="J142" s="1">
        <v>350</v>
      </c>
      <c r="K142" s="1">
        <v>6650</v>
      </c>
      <c r="L142" s="13">
        <f t="shared" si="2"/>
        <v>6650</v>
      </c>
      <c r="M142" s="2">
        <v>1E-3</v>
      </c>
      <c r="N142" t="s">
        <v>16</v>
      </c>
      <c r="O142" t="s">
        <v>19</v>
      </c>
    </row>
    <row r="143" spans="1:15" x14ac:dyDescent="0.35">
      <c r="A143" t="s">
        <v>66</v>
      </c>
      <c r="B143" t="s">
        <v>18</v>
      </c>
      <c r="C143">
        <v>8190604</v>
      </c>
      <c r="D143">
        <v>1390</v>
      </c>
      <c r="E143" s="3">
        <v>1250</v>
      </c>
      <c r="F143" s="3">
        <v>1250</v>
      </c>
      <c r="G143" s="3">
        <v>1250</v>
      </c>
      <c r="H143" s="3">
        <v>1120</v>
      </c>
      <c r="I143">
        <v>0</v>
      </c>
      <c r="J143" s="1">
        <v>28.9</v>
      </c>
      <c r="K143" s="1">
        <v>36125</v>
      </c>
      <c r="L143" s="13">
        <f t="shared" si="2"/>
        <v>36125</v>
      </c>
      <c r="M143" s="2">
        <v>5.0000000000000001E-3</v>
      </c>
      <c r="N143" t="s">
        <v>16</v>
      </c>
      <c r="O143" t="s">
        <v>19</v>
      </c>
    </row>
    <row r="144" spans="1:15" x14ac:dyDescent="0.35">
      <c r="A144" t="s">
        <v>175</v>
      </c>
      <c r="B144" t="s">
        <v>18</v>
      </c>
      <c r="C144">
        <v>8190234</v>
      </c>
      <c r="D144">
        <v>1400</v>
      </c>
      <c r="E144" s="3">
        <v>8137</v>
      </c>
      <c r="F144" s="3">
        <v>8137</v>
      </c>
      <c r="G144" s="3">
        <v>8137</v>
      </c>
      <c r="H144" s="3">
        <v>6385</v>
      </c>
      <c r="I144">
        <v>0</v>
      </c>
      <c r="J144" s="1">
        <v>1.7</v>
      </c>
      <c r="K144" s="1">
        <v>13832.9</v>
      </c>
      <c r="L144" s="13">
        <f t="shared" si="2"/>
        <v>13832.9</v>
      </c>
      <c r="M144" s="2">
        <v>2E-3</v>
      </c>
      <c r="N144" t="s">
        <v>16</v>
      </c>
      <c r="O144" t="s">
        <v>19</v>
      </c>
    </row>
    <row r="145" spans="1:15" x14ac:dyDescent="0.35">
      <c r="A145" t="s">
        <v>176</v>
      </c>
      <c r="B145" t="s">
        <v>18</v>
      </c>
      <c r="C145">
        <v>8190404</v>
      </c>
      <c r="D145">
        <v>1410</v>
      </c>
      <c r="E145">
        <v>540</v>
      </c>
      <c r="F145">
        <v>540</v>
      </c>
      <c r="G145">
        <v>540</v>
      </c>
      <c r="H145">
        <v>535</v>
      </c>
      <c r="I145">
        <v>0</v>
      </c>
      <c r="J145" s="1">
        <v>4.38</v>
      </c>
      <c r="K145" s="1">
        <v>2365.1999999999998</v>
      </c>
      <c r="L145" s="13">
        <f t="shared" si="2"/>
        <v>2365.1999999999998</v>
      </c>
      <c r="M145" s="2">
        <v>0</v>
      </c>
      <c r="N145" t="s">
        <v>16</v>
      </c>
      <c r="O145" t="s">
        <v>19</v>
      </c>
    </row>
    <row r="146" spans="1:15" x14ac:dyDescent="0.35">
      <c r="A146" t="s">
        <v>177</v>
      </c>
      <c r="B146" t="s">
        <v>18</v>
      </c>
      <c r="C146">
        <v>8190405</v>
      </c>
      <c r="D146">
        <v>1420</v>
      </c>
      <c r="E146" s="3">
        <v>8137</v>
      </c>
      <c r="F146" s="3">
        <v>8137</v>
      </c>
      <c r="G146" s="3">
        <v>8137</v>
      </c>
      <c r="H146" s="3">
        <v>6200</v>
      </c>
      <c r="I146">
        <v>0</v>
      </c>
      <c r="J146" s="1">
        <v>4.6500000000000004</v>
      </c>
      <c r="K146" s="1">
        <v>37837.050000000003</v>
      </c>
      <c r="L146" s="13">
        <f t="shared" si="2"/>
        <v>37837.050000000003</v>
      </c>
      <c r="M146" s="2">
        <v>5.0000000000000001E-3</v>
      </c>
      <c r="N146" t="s">
        <v>16</v>
      </c>
      <c r="O146" t="s">
        <v>19</v>
      </c>
    </row>
    <row r="147" spans="1:15" x14ac:dyDescent="0.35">
      <c r="A147" t="s">
        <v>178</v>
      </c>
      <c r="B147" t="s">
        <v>18</v>
      </c>
      <c r="C147">
        <v>8197001</v>
      </c>
      <c r="D147">
        <v>1430</v>
      </c>
      <c r="E147">
        <v>578</v>
      </c>
      <c r="F147">
        <v>578</v>
      </c>
      <c r="G147">
        <v>578</v>
      </c>
      <c r="H147">
        <v>700</v>
      </c>
      <c r="I147">
        <v>0</v>
      </c>
      <c r="J147" s="1">
        <v>4.88</v>
      </c>
      <c r="K147" s="1">
        <v>2820.64</v>
      </c>
      <c r="L147" s="13">
        <f t="shared" si="2"/>
        <v>2820.64</v>
      </c>
      <c r="M147" s="2">
        <v>0</v>
      </c>
      <c r="N147" t="s">
        <v>16</v>
      </c>
      <c r="O147" t="s">
        <v>19</v>
      </c>
    </row>
    <row r="148" spans="1:15" x14ac:dyDescent="0.35">
      <c r="A148" t="s">
        <v>179</v>
      </c>
      <c r="B148" t="s">
        <v>18</v>
      </c>
      <c r="C148">
        <v>8190058</v>
      </c>
      <c r="D148">
        <v>1440</v>
      </c>
      <c r="E148">
        <v>47.5</v>
      </c>
      <c r="F148">
        <v>47.5</v>
      </c>
      <c r="G148">
        <v>47.5</v>
      </c>
      <c r="H148">
        <v>60</v>
      </c>
      <c r="I148">
        <v>0</v>
      </c>
      <c r="J148" s="1">
        <v>142</v>
      </c>
      <c r="K148" s="1">
        <v>6745</v>
      </c>
      <c r="L148" s="13">
        <f t="shared" si="2"/>
        <v>6745</v>
      </c>
      <c r="M148" s="2">
        <v>1E-3</v>
      </c>
      <c r="N148" t="s">
        <v>16</v>
      </c>
      <c r="O148" t="s">
        <v>19</v>
      </c>
    </row>
    <row r="149" spans="1:15" x14ac:dyDescent="0.35">
      <c r="A149" t="s">
        <v>180</v>
      </c>
      <c r="B149" t="s">
        <v>18</v>
      </c>
      <c r="C149">
        <v>8190059</v>
      </c>
      <c r="D149">
        <v>1450</v>
      </c>
      <c r="E149">
        <v>106.5</v>
      </c>
      <c r="F149">
        <v>106.5</v>
      </c>
      <c r="G149">
        <v>106.5</v>
      </c>
      <c r="H149">
        <v>50</v>
      </c>
      <c r="I149">
        <v>0</v>
      </c>
      <c r="J149" s="1">
        <v>149</v>
      </c>
      <c r="K149" s="1">
        <v>15868.5</v>
      </c>
      <c r="L149" s="13">
        <f t="shared" si="2"/>
        <v>15868.5</v>
      </c>
      <c r="M149" s="2">
        <v>2E-3</v>
      </c>
      <c r="N149" t="s">
        <v>16</v>
      </c>
      <c r="O149" t="s">
        <v>19</v>
      </c>
    </row>
    <row r="150" spans="1:15" x14ac:dyDescent="0.35">
      <c r="A150" t="s">
        <v>181</v>
      </c>
      <c r="B150" t="s">
        <v>18</v>
      </c>
      <c r="C150">
        <v>8190071</v>
      </c>
      <c r="D150">
        <v>1460</v>
      </c>
      <c r="E150">
        <v>232</v>
      </c>
      <c r="F150">
        <v>232</v>
      </c>
      <c r="G150">
        <v>232</v>
      </c>
      <c r="H150">
        <v>240</v>
      </c>
      <c r="I150">
        <v>0</v>
      </c>
      <c r="J150" s="1">
        <v>146</v>
      </c>
      <c r="K150" s="1">
        <v>33872</v>
      </c>
      <c r="L150" s="13">
        <f t="shared" si="2"/>
        <v>33872</v>
      </c>
      <c r="M150" s="2">
        <v>5.0000000000000001E-3</v>
      </c>
      <c r="N150" t="s">
        <v>16</v>
      </c>
      <c r="O150" t="s">
        <v>19</v>
      </c>
    </row>
    <row r="151" spans="1:15" x14ac:dyDescent="0.35">
      <c r="A151" t="s">
        <v>182</v>
      </c>
      <c r="B151" t="s">
        <v>18</v>
      </c>
      <c r="C151">
        <v>8190072</v>
      </c>
      <c r="D151">
        <v>1470</v>
      </c>
      <c r="E151">
        <v>39</v>
      </c>
      <c r="F151">
        <v>39</v>
      </c>
      <c r="G151">
        <v>39</v>
      </c>
      <c r="H151">
        <v>20</v>
      </c>
      <c r="I151">
        <v>0</v>
      </c>
      <c r="J151" s="1">
        <v>156</v>
      </c>
      <c r="K151" s="1">
        <v>6084</v>
      </c>
      <c r="L151" s="13">
        <f t="shared" si="2"/>
        <v>6084</v>
      </c>
      <c r="M151" s="2">
        <v>1E-3</v>
      </c>
      <c r="N151" t="s">
        <v>16</v>
      </c>
      <c r="O151" t="s">
        <v>19</v>
      </c>
    </row>
    <row r="152" spans="1:15" x14ac:dyDescent="0.35">
      <c r="A152" t="s">
        <v>183</v>
      </c>
      <c r="B152" t="s">
        <v>22</v>
      </c>
      <c r="C152">
        <v>8197050</v>
      </c>
      <c r="D152">
        <v>1480</v>
      </c>
      <c r="E152">
        <v>47</v>
      </c>
      <c r="F152">
        <v>47</v>
      </c>
      <c r="G152">
        <v>47</v>
      </c>
      <c r="H152">
        <v>46</v>
      </c>
      <c r="I152">
        <v>0</v>
      </c>
      <c r="J152" s="1">
        <v>88</v>
      </c>
      <c r="K152" s="1">
        <v>4136</v>
      </c>
      <c r="L152" s="13">
        <f t="shared" si="2"/>
        <v>4136</v>
      </c>
      <c r="M152" s="2">
        <v>1E-3</v>
      </c>
      <c r="N152" t="s">
        <v>16</v>
      </c>
      <c r="O152" t="s">
        <v>19</v>
      </c>
    </row>
    <row r="153" spans="1:15" x14ac:dyDescent="0.35">
      <c r="A153" t="s">
        <v>184</v>
      </c>
      <c r="B153" t="s">
        <v>22</v>
      </c>
      <c r="C153">
        <v>8197050</v>
      </c>
      <c r="D153">
        <v>1490</v>
      </c>
      <c r="E153">
        <v>22</v>
      </c>
      <c r="F153">
        <v>22</v>
      </c>
      <c r="G153">
        <v>22</v>
      </c>
      <c r="H153">
        <v>23</v>
      </c>
      <c r="I153">
        <v>0</v>
      </c>
      <c r="J153" s="1">
        <v>125</v>
      </c>
      <c r="K153" s="1">
        <v>2750</v>
      </c>
      <c r="L153" s="13">
        <f t="shared" si="2"/>
        <v>2750</v>
      </c>
      <c r="M153" s="2">
        <v>0</v>
      </c>
      <c r="N153" t="s">
        <v>16</v>
      </c>
      <c r="O153" t="s">
        <v>19</v>
      </c>
    </row>
    <row r="154" spans="1:15" x14ac:dyDescent="0.35">
      <c r="A154" t="s">
        <v>185</v>
      </c>
      <c r="B154" t="s">
        <v>22</v>
      </c>
      <c r="C154">
        <v>8197050</v>
      </c>
      <c r="D154">
        <v>1500</v>
      </c>
      <c r="E154">
        <v>47</v>
      </c>
      <c r="F154">
        <v>47</v>
      </c>
      <c r="G154">
        <v>47</v>
      </c>
      <c r="H154">
        <v>46</v>
      </c>
      <c r="I154">
        <v>0</v>
      </c>
      <c r="J154" s="1">
        <v>90</v>
      </c>
      <c r="K154" s="1">
        <v>4230</v>
      </c>
      <c r="L154" s="13">
        <f t="shared" si="2"/>
        <v>4230</v>
      </c>
      <c r="M154" s="2">
        <v>1E-3</v>
      </c>
      <c r="N154" t="s">
        <v>16</v>
      </c>
      <c r="O154" t="s">
        <v>19</v>
      </c>
    </row>
    <row r="155" spans="1:15" x14ac:dyDescent="0.35">
      <c r="A155" t="s">
        <v>186</v>
      </c>
      <c r="B155" t="s">
        <v>22</v>
      </c>
      <c r="C155">
        <v>8207050</v>
      </c>
      <c r="D155">
        <v>1510</v>
      </c>
      <c r="E155">
        <v>2</v>
      </c>
      <c r="F155">
        <v>2</v>
      </c>
      <c r="G155">
        <v>2</v>
      </c>
      <c r="H155">
        <v>2</v>
      </c>
      <c r="I155">
        <v>0</v>
      </c>
      <c r="J155" s="1">
        <v>275</v>
      </c>
      <c r="K155" s="1">
        <v>550</v>
      </c>
      <c r="L155" s="13">
        <f t="shared" si="2"/>
        <v>550</v>
      </c>
      <c r="M155" s="2">
        <v>0</v>
      </c>
      <c r="N155" t="s">
        <v>16</v>
      </c>
      <c r="O155" t="s">
        <v>19</v>
      </c>
    </row>
    <row r="156" spans="1:15" x14ac:dyDescent="0.35">
      <c r="A156" t="s">
        <v>187</v>
      </c>
      <c r="B156" t="s">
        <v>22</v>
      </c>
      <c r="C156">
        <v>8190250</v>
      </c>
      <c r="D156">
        <v>1520</v>
      </c>
      <c r="E156">
        <v>60</v>
      </c>
      <c r="F156">
        <v>60</v>
      </c>
      <c r="G156">
        <v>60</v>
      </c>
      <c r="H156">
        <v>65</v>
      </c>
      <c r="I156">
        <v>0</v>
      </c>
      <c r="J156" s="1">
        <v>1110</v>
      </c>
      <c r="K156" s="1">
        <v>66600</v>
      </c>
      <c r="L156" s="13">
        <f t="shared" si="2"/>
        <v>66600</v>
      </c>
      <c r="M156" s="2">
        <v>8.9999999999999993E-3</v>
      </c>
      <c r="N156" t="s">
        <v>16</v>
      </c>
      <c r="O156" t="s">
        <v>19</v>
      </c>
    </row>
    <row r="157" spans="1:15" x14ac:dyDescent="0.35">
      <c r="A157" t="s">
        <v>188</v>
      </c>
      <c r="B157" t="s">
        <v>22</v>
      </c>
      <c r="C157">
        <v>8190260</v>
      </c>
      <c r="D157">
        <v>1530</v>
      </c>
      <c r="E157">
        <v>0</v>
      </c>
      <c r="F157">
        <v>0</v>
      </c>
      <c r="G157">
        <v>0</v>
      </c>
      <c r="H157">
        <v>1</v>
      </c>
      <c r="I157">
        <v>0</v>
      </c>
      <c r="J157" s="1">
        <v>2100</v>
      </c>
      <c r="K157" s="1">
        <v>0</v>
      </c>
      <c r="L157" s="13">
        <f t="shared" si="2"/>
        <v>0</v>
      </c>
      <c r="M157" s="2">
        <v>0</v>
      </c>
      <c r="N157" t="s">
        <v>16</v>
      </c>
      <c r="O157" t="s">
        <v>19</v>
      </c>
    </row>
    <row r="158" spans="1:15" x14ac:dyDescent="0.35">
      <c r="A158" t="s">
        <v>189</v>
      </c>
      <c r="B158" t="s">
        <v>22</v>
      </c>
      <c r="C158">
        <v>8190279</v>
      </c>
      <c r="D158">
        <v>1540</v>
      </c>
      <c r="E158">
        <v>47</v>
      </c>
      <c r="F158">
        <v>47</v>
      </c>
      <c r="G158">
        <v>47</v>
      </c>
      <c r="H158">
        <v>47</v>
      </c>
      <c r="I158">
        <v>0</v>
      </c>
      <c r="J158" s="1">
        <v>1250</v>
      </c>
      <c r="K158" s="1">
        <v>58750</v>
      </c>
      <c r="L158" s="13">
        <f t="shared" si="2"/>
        <v>58750</v>
      </c>
      <c r="M158" s="2">
        <v>8.0000000000000002E-3</v>
      </c>
      <c r="N158" t="s">
        <v>16</v>
      </c>
      <c r="O158" t="s">
        <v>19</v>
      </c>
    </row>
    <row r="159" spans="1:15" x14ac:dyDescent="0.35">
      <c r="A159" t="s">
        <v>190</v>
      </c>
      <c r="B159" t="s">
        <v>22</v>
      </c>
      <c r="C159">
        <v>8197050</v>
      </c>
      <c r="D159">
        <v>1550</v>
      </c>
      <c r="E159">
        <v>4</v>
      </c>
      <c r="F159">
        <v>4</v>
      </c>
      <c r="G159">
        <v>4</v>
      </c>
      <c r="H159">
        <v>5</v>
      </c>
      <c r="I159">
        <v>0</v>
      </c>
      <c r="J159" s="1">
        <v>1620</v>
      </c>
      <c r="K159" s="1">
        <v>6480</v>
      </c>
      <c r="L159" s="13">
        <f t="shared" si="2"/>
        <v>6480</v>
      </c>
      <c r="M159" s="2">
        <v>1E-3</v>
      </c>
      <c r="N159" t="s">
        <v>16</v>
      </c>
      <c r="O159" t="s">
        <v>19</v>
      </c>
    </row>
    <row r="160" spans="1:15" x14ac:dyDescent="0.35">
      <c r="A160" t="s">
        <v>191</v>
      </c>
      <c r="B160" t="s">
        <v>22</v>
      </c>
      <c r="C160">
        <v>8197050</v>
      </c>
      <c r="D160">
        <v>1560</v>
      </c>
      <c r="E160">
        <v>47</v>
      </c>
      <c r="F160">
        <v>47</v>
      </c>
      <c r="G160">
        <v>47</v>
      </c>
      <c r="H160">
        <v>46</v>
      </c>
      <c r="I160">
        <v>0</v>
      </c>
      <c r="J160" s="1">
        <v>2400</v>
      </c>
      <c r="K160" s="1">
        <v>112800</v>
      </c>
      <c r="L160" s="13">
        <f t="shared" si="2"/>
        <v>112800</v>
      </c>
      <c r="M160" s="2">
        <v>1.4999999999999999E-2</v>
      </c>
      <c r="N160" t="s">
        <v>16</v>
      </c>
      <c r="O160" t="s">
        <v>19</v>
      </c>
    </row>
    <row r="161" spans="1:15" x14ac:dyDescent="0.35">
      <c r="A161" t="s">
        <v>192</v>
      </c>
      <c r="B161" t="s">
        <v>22</v>
      </c>
      <c r="C161">
        <v>8197050</v>
      </c>
      <c r="D161">
        <v>1570</v>
      </c>
      <c r="E161">
        <v>47</v>
      </c>
      <c r="F161">
        <v>47</v>
      </c>
      <c r="G161">
        <v>47</v>
      </c>
      <c r="H161">
        <v>46</v>
      </c>
      <c r="I161">
        <v>0</v>
      </c>
      <c r="J161" s="1">
        <v>420</v>
      </c>
      <c r="K161" s="1">
        <v>19740</v>
      </c>
      <c r="L161" s="13">
        <f t="shared" si="2"/>
        <v>19740</v>
      </c>
      <c r="M161" s="2">
        <v>3.0000000000000001E-3</v>
      </c>
      <c r="N161" t="s">
        <v>16</v>
      </c>
      <c r="O161" t="s">
        <v>19</v>
      </c>
    </row>
    <row r="162" spans="1:15" x14ac:dyDescent="0.35">
      <c r="A162" t="s">
        <v>193</v>
      </c>
      <c r="B162" t="s">
        <v>22</v>
      </c>
      <c r="C162">
        <v>8197050</v>
      </c>
      <c r="D162">
        <v>1580</v>
      </c>
      <c r="E162">
        <v>47</v>
      </c>
      <c r="F162">
        <v>47</v>
      </c>
      <c r="G162">
        <v>47</v>
      </c>
      <c r="H162">
        <v>46</v>
      </c>
      <c r="I162">
        <v>0</v>
      </c>
      <c r="J162" s="1">
        <v>444</v>
      </c>
      <c r="K162" s="1">
        <v>20868</v>
      </c>
      <c r="L162" s="13">
        <f t="shared" si="2"/>
        <v>20868</v>
      </c>
      <c r="M162" s="2">
        <v>3.0000000000000001E-3</v>
      </c>
      <c r="N162" t="s">
        <v>16</v>
      </c>
      <c r="O162" t="s">
        <v>19</v>
      </c>
    </row>
    <row r="163" spans="1:15" x14ac:dyDescent="0.35">
      <c r="A163" t="s">
        <v>194</v>
      </c>
      <c r="B163" t="s">
        <v>22</v>
      </c>
      <c r="C163">
        <v>8197050</v>
      </c>
      <c r="D163">
        <v>1590</v>
      </c>
      <c r="E163">
        <v>4</v>
      </c>
      <c r="F163">
        <v>4</v>
      </c>
      <c r="G163">
        <v>4</v>
      </c>
      <c r="H163">
        <v>5</v>
      </c>
      <c r="I163">
        <v>0</v>
      </c>
      <c r="J163" s="1">
        <v>365.22</v>
      </c>
      <c r="K163" s="1">
        <v>1460.88</v>
      </c>
      <c r="L163" s="13">
        <f t="shared" si="2"/>
        <v>1460.88</v>
      </c>
      <c r="M163" s="2">
        <v>0</v>
      </c>
      <c r="N163" t="s">
        <v>16</v>
      </c>
      <c r="O163" t="s">
        <v>19</v>
      </c>
    </row>
    <row r="164" spans="1:15" x14ac:dyDescent="0.35">
      <c r="A164" t="s">
        <v>195</v>
      </c>
      <c r="B164" t="s">
        <v>22</v>
      </c>
      <c r="C164">
        <v>8197050</v>
      </c>
      <c r="D164">
        <v>1600</v>
      </c>
      <c r="E164">
        <v>4</v>
      </c>
      <c r="F164">
        <v>4</v>
      </c>
      <c r="G164">
        <v>4</v>
      </c>
      <c r="H164">
        <v>5</v>
      </c>
      <c r="I164">
        <v>0</v>
      </c>
      <c r="J164" s="1">
        <v>399</v>
      </c>
      <c r="K164" s="1">
        <v>1596</v>
      </c>
      <c r="L164" s="13">
        <f t="shared" si="2"/>
        <v>1596</v>
      </c>
      <c r="M164" s="2">
        <v>0</v>
      </c>
      <c r="N164" t="s">
        <v>16</v>
      </c>
      <c r="O164" t="s">
        <v>19</v>
      </c>
    </row>
    <row r="165" spans="1:15" x14ac:dyDescent="0.35">
      <c r="A165" t="s">
        <v>67</v>
      </c>
      <c r="B165" t="s">
        <v>22</v>
      </c>
      <c r="C165">
        <v>8197050</v>
      </c>
      <c r="D165">
        <v>1610</v>
      </c>
      <c r="E165">
        <v>2</v>
      </c>
      <c r="F165">
        <v>2</v>
      </c>
      <c r="G165">
        <v>2</v>
      </c>
      <c r="H165">
        <v>2</v>
      </c>
      <c r="I165">
        <v>0</v>
      </c>
      <c r="J165" s="1">
        <v>3019</v>
      </c>
      <c r="K165" s="1">
        <v>6038</v>
      </c>
      <c r="L165" s="13">
        <f t="shared" si="2"/>
        <v>6038</v>
      </c>
      <c r="M165" s="2">
        <v>1E-3</v>
      </c>
      <c r="N165" t="s">
        <v>16</v>
      </c>
      <c r="O165" t="s">
        <v>19</v>
      </c>
    </row>
    <row r="166" spans="1:15" x14ac:dyDescent="0.35">
      <c r="A166" t="s">
        <v>196</v>
      </c>
      <c r="B166" t="s">
        <v>22</v>
      </c>
      <c r="C166">
        <v>8200019</v>
      </c>
      <c r="D166">
        <v>1620</v>
      </c>
      <c r="E166">
        <v>4</v>
      </c>
      <c r="F166">
        <v>4</v>
      </c>
      <c r="G166">
        <v>4</v>
      </c>
      <c r="H166">
        <v>4</v>
      </c>
      <c r="I166">
        <v>0</v>
      </c>
      <c r="J166" s="1">
        <v>1036</v>
      </c>
      <c r="K166" s="1">
        <v>4144</v>
      </c>
      <c r="L166" s="13">
        <f t="shared" si="2"/>
        <v>4144</v>
      </c>
      <c r="M166" s="2">
        <v>1E-3</v>
      </c>
      <c r="N166" t="s">
        <v>16</v>
      </c>
      <c r="O166" t="s">
        <v>19</v>
      </c>
    </row>
    <row r="167" spans="1:15" x14ac:dyDescent="0.35">
      <c r="A167" t="s">
        <v>197</v>
      </c>
      <c r="B167" t="s">
        <v>22</v>
      </c>
      <c r="C167">
        <v>8200020</v>
      </c>
      <c r="D167">
        <v>1630</v>
      </c>
      <c r="E167">
        <v>2</v>
      </c>
      <c r="F167">
        <v>2</v>
      </c>
      <c r="G167">
        <v>2</v>
      </c>
      <c r="H167">
        <v>2</v>
      </c>
      <c r="I167">
        <v>0</v>
      </c>
      <c r="J167" s="1">
        <v>88</v>
      </c>
      <c r="K167" s="1">
        <v>176</v>
      </c>
      <c r="L167" s="13">
        <f t="shared" si="2"/>
        <v>176</v>
      </c>
      <c r="M167" s="2">
        <v>0</v>
      </c>
      <c r="N167" t="s">
        <v>16</v>
      </c>
      <c r="O167" t="s">
        <v>19</v>
      </c>
    </row>
    <row r="168" spans="1:15" x14ac:dyDescent="0.35">
      <c r="A168" t="s">
        <v>198</v>
      </c>
      <c r="B168" t="s">
        <v>22</v>
      </c>
      <c r="C168">
        <v>8200029</v>
      </c>
      <c r="D168">
        <v>1640</v>
      </c>
      <c r="E168">
        <v>2</v>
      </c>
      <c r="F168">
        <v>2</v>
      </c>
      <c r="G168">
        <v>2</v>
      </c>
      <c r="H168">
        <v>2</v>
      </c>
      <c r="I168">
        <v>0</v>
      </c>
      <c r="J168" s="1">
        <v>1447</v>
      </c>
      <c r="K168" s="1">
        <v>2894</v>
      </c>
      <c r="L168" s="13">
        <f t="shared" si="2"/>
        <v>2894</v>
      </c>
      <c r="M168" s="2">
        <v>0</v>
      </c>
      <c r="N168" t="s">
        <v>16</v>
      </c>
      <c r="O168" t="s">
        <v>19</v>
      </c>
    </row>
    <row r="169" spans="1:15" x14ac:dyDescent="0.35">
      <c r="A169" t="s">
        <v>199</v>
      </c>
      <c r="B169" t="s">
        <v>22</v>
      </c>
      <c r="C169">
        <v>8200030</v>
      </c>
      <c r="D169">
        <v>1650</v>
      </c>
      <c r="E169">
        <v>2</v>
      </c>
      <c r="F169">
        <v>2</v>
      </c>
      <c r="G169">
        <v>2</v>
      </c>
      <c r="H169">
        <v>2</v>
      </c>
      <c r="I169">
        <v>0</v>
      </c>
      <c r="J169" s="1">
        <v>250</v>
      </c>
      <c r="K169" s="1">
        <v>500</v>
      </c>
      <c r="L169" s="13">
        <f t="shared" si="2"/>
        <v>500</v>
      </c>
      <c r="M169" s="2">
        <v>0</v>
      </c>
      <c r="N169" t="s">
        <v>16</v>
      </c>
      <c r="O169" t="s">
        <v>19</v>
      </c>
    </row>
    <row r="170" spans="1:15" x14ac:dyDescent="0.35">
      <c r="A170" t="s">
        <v>200</v>
      </c>
      <c r="B170" t="s">
        <v>22</v>
      </c>
      <c r="C170">
        <v>8200045</v>
      </c>
      <c r="D170">
        <v>1660</v>
      </c>
      <c r="E170">
        <v>2</v>
      </c>
      <c r="F170">
        <v>2</v>
      </c>
      <c r="G170">
        <v>2</v>
      </c>
      <c r="H170">
        <v>2</v>
      </c>
      <c r="I170">
        <v>0</v>
      </c>
      <c r="J170" s="1">
        <v>1975</v>
      </c>
      <c r="K170" s="1">
        <v>3950</v>
      </c>
      <c r="L170" s="13">
        <f t="shared" si="2"/>
        <v>3950</v>
      </c>
      <c r="M170" s="2">
        <v>1E-3</v>
      </c>
      <c r="N170" t="s">
        <v>16</v>
      </c>
      <c r="O170" t="s">
        <v>19</v>
      </c>
    </row>
    <row r="171" spans="1:15" x14ac:dyDescent="0.35">
      <c r="A171" t="s">
        <v>68</v>
      </c>
      <c r="B171" t="s">
        <v>22</v>
      </c>
      <c r="C171">
        <v>8200046</v>
      </c>
      <c r="D171">
        <v>1670</v>
      </c>
      <c r="E171">
        <v>1</v>
      </c>
      <c r="F171">
        <v>1</v>
      </c>
      <c r="G171">
        <v>1</v>
      </c>
      <c r="H171">
        <v>1</v>
      </c>
      <c r="I171">
        <v>0</v>
      </c>
      <c r="J171" s="1">
        <v>350</v>
      </c>
      <c r="K171" s="1">
        <v>350</v>
      </c>
      <c r="L171" s="13">
        <f t="shared" si="2"/>
        <v>350</v>
      </c>
      <c r="M171" s="2">
        <v>0</v>
      </c>
      <c r="N171" t="s">
        <v>16</v>
      </c>
      <c r="O171" t="s">
        <v>19</v>
      </c>
    </row>
    <row r="172" spans="1:15" x14ac:dyDescent="0.35">
      <c r="A172" t="s">
        <v>201</v>
      </c>
      <c r="B172" t="s">
        <v>22</v>
      </c>
      <c r="C172">
        <v>8200065</v>
      </c>
      <c r="D172">
        <v>1680</v>
      </c>
      <c r="E172">
        <v>2</v>
      </c>
      <c r="F172">
        <v>2</v>
      </c>
      <c r="G172">
        <v>2</v>
      </c>
      <c r="H172">
        <v>2</v>
      </c>
      <c r="I172">
        <v>0</v>
      </c>
      <c r="J172" s="1">
        <v>500</v>
      </c>
      <c r="K172" s="1">
        <v>1000</v>
      </c>
      <c r="L172" s="13">
        <f t="shared" si="2"/>
        <v>1000</v>
      </c>
      <c r="M172" s="2">
        <v>0</v>
      </c>
      <c r="N172" t="s">
        <v>16</v>
      </c>
      <c r="O172" t="s">
        <v>19</v>
      </c>
    </row>
    <row r="173" spans="1:15" x14ac:dyDescent="0.35">
      <c r="A173" t="s">
        <v>202</v>
      </c>
      <c r="B173" t="s">
        <v>28</v>
      </c>
      <c r="C173">
        <v>8200116</v>
      </c>
      <c r="D173">
        <v>1690</v>
      </c>
      <c r="E173" s="3">
        <v>8000</v>
      </c>
      <c r="F173" s="3">
        <v>8000</v>
      </c>
      <c r="G173" s="3">
        <v>8000</v>
      </c>
      <c r="H173" s="3">
        <v>8000</v>
      </c>
      <c r="I173">
        <v>0</v>
      </c>
      <c r="J173" s="1">
        <v>1</v>
      </c>
      <c r="K173" s="1">
        <v>8000</v>
      </c>
      <c r="L173" s="13">
        <f t="shared" si="2"/>
        <v>8000</v>
      </c>
      <c r="M173" s="2">
        <v>1E-3</v>
      </c>
      <c r="N173" t="s">
        <v>21</v>
      </c>
      <c r="O173" t="s">
        <v>19</v>
      </c>
    </row>
    <row r="174" spans="1:15" x14ac:dyDescent="0.35">
      <c r="A174" t="s">
        <v>203</v>
      </c>
      <c r="B174" t="s">
        <v>22</v>
      </c>
      <c r="C174">
        <v>8200121</v>
      </c>
      <c r="D174">
        <v>1700</v>
      </c>
      <c r="E174">
        <v>8</v>
      </c>
      <c r="F174">
        <v>8</v>
      </c>
      <c r="G174">
        <v>8</v>
      </c>
      <c r="H174">
        <v>8</v>
      </c>
      <c r="I174">
        <v>0</v>
      </c>
      <c r="J174" s="1">
        <v>445</v>
      </c>
      <c r="K174" s="1">
        <v>3560</v>
      </c>
      <c r="L174" s="13">
        <f t="shared" si="2"/>
        <v>3560</v>
      </c>
      <c r="M174" s="2">
        <v>0</v>
      </c>
      <c r="N174" t="s">
        <v>16</v>
      </c>
      <c r="O174" t="s">
        <v>19</v>
      </c>
    </row>
    <row r="175" spans="1:15" x14ac:dyDescent="0.35">
      <c r="A175" t="s">
        <v>204</v>
      </c>
      <c r="B175" t="s">
        <v>22</v>
      </c>
      <c r="C175">
        <v>8200135</v>
      </c>
      <c r="D175">
        <v>1710</v>
      </c>
      <c r="E175">
        <v>3</v>
      </c>
      <c r="F175">
        <v>3</v>
      </c>
      <c r="G175">
        <v>3</v>
      </c>
      <c r="H175">
        <v>2</v>
      </c>
      <c r="I175">
        <v>0</v>
      </c>
      <c r="J175" s="1">
        <v>1450</v>
      </c>
      <c r="K175" s="1">
        <v>4350</v>
      </c>
      <c r="L175" s="13">
        <f t="shared" si="2"/>
        <v>4350</v>
      </c>
      <c r="M175" s="2">
        <v>1E-3</v>
      </c>
      <c r="N175" t="s">
        <v>16</v>
      </c>
      <c r="O175" t="s">
        <v>19</v>
      </c>
    </row>
    <row r="176" spans="1:15" x14ac:dyDescent="0.35">
      <c r="A176" t="s">
        <v>205</v>
      </c>
      <c r="B176" t="s">
        <v>22</v>
      </c>
      <c r="C176">
        <v>8200136</v>
      </c>
      <c r="D176">
        <v>1720</v>
      </c>
      <c r="E176">
        <v>2</v>
      </c>
      <c r="F176">
        <v>2</v>
      </c>
      <c r="G176">
        <v>2</v>
      </c>
      <c r="H176">
        <v>2</v>
      </c>
      <c r="I176">
        <v>0</v>
      </c>
      <c r="J176" s="1">
        <v>89</v>
      </c>
      <c r="K176" s="1">
        <v>178</v>
      </c>
      <c r="L176" s="13">
        <f t="shared" si="2"/>
        <v>178</v>
      </c>
      <c r="M176" s="2">
        <v>0</v>
      </c>
      <c r="N176" t="s">
        <v>16</v>
      </c>
      <c r="O176" t="s">
        <v>19</v>
      </c>
    </row>
    <row r="177" spans="1:15" x14ac:dyDescent="0.35">
      <c r="A177" t="s">
        <v>206</v>
      </c>
      <c r="B177" t="s">
        <v>22</v>
      </c>
      <c r="C177">
        <v>8200140</v>
      </c>
      <c r="D177">
        <v>1730</v>
      </c>
      <c r="E177">
        <v>4</v>
      </c>
      <c r="F177">
        <v>4</v>
      </c>
      <c r="G177">
        <v>4</v>
      </c>
      <c r="H177">
        <v>4</v>
      </c>
      <c r="I177">
        <v>0</v>
      </c>
      <c r="J177" s="1">
        <v>809</v>
      </c>
      <c r="K177" s="1">
        <v>3236</v>
      </c>
      <c r="L177" s="13">
        <f t="shared" si="2"/>
        <v>3236</v>
      </c>
      <c r="M177" s="2">
        <v>0</v>
      </c>
      <c r="N177" t="s">
        <v>16</v>
      </c>
      <c r="O177" t="s">
        <v>19</v>
      </c>
    </row>
    <row r="178" spans="1:15" x14ac:dyDescent="0.35">
      <c r="A178" t="s">
        <v>207</v>
      </c>
      <c r="B178" t="s">
        <v>22</v>
      </c>
      <c r="C178">
        <v>8200141</v>
      </c>
      <c r="D178">
        <v>1740</v>
      </c>
      <c r="E178">
        <v>2</v>
      </c>
      <c r="F178">
        <v>2</v>
      </c>
      <c r="G178">
        <v>2</v>
      </c>
      <c r="H178">
        <v>2</v>
      </c>
      <c r="I178">
        <v>0</v>
      </c>
      <c r="J178" s="1">
        <v>175</v>
      </c>
      <c r="K178" s="1">
        <v>350</v>
      </c>
      <c r="L178" s="13">
        <f t="shared" si="2"/>
        <v>350</v>
      </c>
      <c r="M178" s="2">
        <v>0</v>
      </c>
      <c r="N178" t="s">
        <v>16</v>
      </c>
      <c r="O178" t="s">
        <v>19</v>
      </c>
    </row>
    <row r="179" spans="1:15" x14ac:dyDescent="0.35">
      <c r="A179" t="s">
        <v>208</v>
      </c>
      <c r="B179" t="s">
        <v>22</v>
      </c>
      <c r="C179">
        <v>8200145</v>
      </c>
      <c r="D179">
        <v>1750</v>
      </c>
      <c r="E179">
        <v>1</v>
      </c>
      <c r="F179">
        <v>1</v>
      </c>
      <c r="G179">
        <v>1</v>
      </c>
      <c r="H179">
        <v>1</v>
      </c>
      <c r="I179">
        <v>0</v>
      </c>
      <c r="J179" s="1">
        <v>750</v>
      </c>
      <c r="K179" s="1">
        <v>750</v>
      </c>
      <c r="L179" s="13">
        <f t="shared" si="2"/>
        <v>750</v>
      </c>
      <c r="M179" s="2">
        <v>0</v>
      </c>
      <c r="N179" t="s">
        <v>16</v>
      </c>
      <c r="O179" t="s">
        <v>19</v>
      </c>
    </row>
    <row r="180" spans="1:15" x14ac:dyDescent="0.35">
      <c r="A180" t="s">
        <v>209</v>
      </c>
      <c r="B180" t="s">
        <v>22</v>
      </c>
      <c r="C180">
        <v>8200155</v>
      </c>
      <c r="D180">
        <v>1760</v>
      </c>
      <c r="E180">
        <v>2</v>
      </c>
      <c r="F180">
        <v>2</v>
      </c>
      <c r="G180">
        <v>2</v>
      </c>
      <c r="H180">
        <v>2</v>
      </c>
      <c r="I180">
        <v>0</v>
      </c>
      <c r="J180" s="1">
        <v>3570</v>
      </c>
      <c r="K180" s="1">
        <v>7140</v>
      </c>
      <c r="L180" s="13">
        <f t="shared" si="2"/>
        <v>7140</v>
      </c>
      <c r="M180" s="2">
        <v>1E-3</v>
      </c>
      <c r="N180" t="s">
        <v>16</v>
      </c>
      <c r="O180" t="s">
        <v>19</v>
      </c>
    </row>
    <row r="181" spans="1:15" x14ac:dyDescent="0.35">
      <c r="A181" t="s">
        <v>210</v>
      </c>
      <c r="B181" t="s">
        <v>22</v>
      </c>
      <c r="C181">
        <v>8200165</v>
      </c>
      <c r="D181">
        <v>1770</v>
      </c>
      <c r="E181">
        <v>2</v>
      </c>
      <c r="F181">
        <v>2</v>
      </c>
      <c r="G181">
        <v>2</v>
      </c>
      <c r="H181">
        <v>2</v>
      </c>
      <c r="I181">
        <v>0</v>
      </c>
      <c r="J181" s="1">
        <v>7595</v>
      </c>
      <c r="K181" s="1">
        <v>15190</v>
      </c>
      <c r="L181" s="13">
        <f t="shared" si="2"/>
        <v>15190</v>
      </c>
      <c r="M181" s="2">
        <v>2E-3</v>
      </c>
      <c r="N181" t="s">
        <v>16</v>
      </c>
      <c r="O181" t="s">
        <v>19</v>
      </c>
    </row>
    <row r="182" spans="1:15" x14ac:dyDescent="0.35">
      <c r="A182" t="s">
        <v>211</v>
      </c>
      <c r="B182" t="s">
        <v>22</v>
      </c>
      <c r="C182">
        <v>8200167</v>
      </c>
      <c r="D182">
        <v>1780</v>
      </c>
      <c r="E182">
        <v>2</v>
      </c>
      <c r="F182">
        <v>2</v>
      </c>
      <c r="G182">
        <v>2</v>
      </c>
      <c r="H182">
        <v>2</v>
      </c>
      <c r="I182">
        <v>0</v>
      </c>
      <c r="J182" s="1">
        <v>100</v>
      </c>
      <c r="K182" s="1">
        <v>200</v>
      </c>
      <c r="L182" s="13">
        <f t="shared" si="2"/>
        <v>200</v>
      </c>
      <c r="M182" s="2">
        <v>0</v>
      </c>
      <c r="N182" t="s">
        <v>16</v>
      </c>
      <c r="O182" t="s">
        <v>19</v>
      </c>
    </row>
    <row r="183" spans="1:15" x14ac:dyDescent="0.35">
      <c r="A183" t="s">
        <v>212</v>
      </c>
      <c r="B183" t="s">
        <v>22</v>
      </c>
      <c r="C183">
        <v>8200175</v>
      </c>
      <c r="D183">
        <v>1790</v>
      </c>
      <c r="E183">
        <v>2</v>
      </c>
      <c r="F183">
        <v>2</v>
      </c>
      <c r="G183">
        <v>2</v>
      </c>
      <c r="H183">
        <v>2</v>
      </c>
      <c r="I183">
        <v>0</v>
      </c>
      <c r="J183" s="1">
        <v>88</v>
      </c>
      <c r="K183" s="1">
        <v>176</v>
      </c>
      <c r="L183" s="13">
        <f t="shared" si="2"/>
        <v>176</v>
      </c>
      <c r="M183" s="2">
        <v>0</v>
      </c>
      <c r="N183" t="s">
        <v>16</v>
      </c>
      <c r="O183" t="s">
        <v>19</v>
      </c>
    </row>
    <row r="184" spans="1:15" x14ac:dyDescent="0.35">
      <c r="A184" t="s">
        <v>213</v>
      </c>
      <c r="B184" t="s">
        <v>22</v>
      </c>
      <c r="C184">
        <v>8200179</v>
      </c>
      <c r="D184">
        <v>1800</v>
      </c>
      <c r="E184">
        <v>4</v>
      </c>
      <c r="F184">
        <v>4</v>
      </c>
      <c r="G184">
        <v>4</v>
      </c>
      <c r="H184">
        <v>4</v>
      </c>
      <c r="I184">
        <v>0</v>
      </c>
      <c r="J184" s="1">
        <v>88</v>
      </c>
      <c r="K184" s="1">
        <v>352</v>
      </c>
      <c r="L184" s="13">
        <f t="shared" si="2"/>
        <v>352</v>
      </c>
      <c r="M184" s="2">
        <v>0</v>
      </c>
      <c r="N184" t="s">
        <v>16</v>
      </c>
      <c r="O184" t="s">
        <v>19</v>
      </c>
    </row>
    <row r="185" spans="1:15" x14ac:dyDescent="0.35">
      <c r="A185" t="s">
        <v>214</v>
      </c>
      <c r="B185" t="s">
        <v>22</v>
      </c>
      <c r="C185">
        <v>8200180</v>
      </c>
      <c r="D185">
        <v>1810</v>
      </c>
      <c r="E185">
        <v>8</v>
      </c>
      <c r="F185">
        <v>8</v>
      </c>
      <c r="G185">
        <v>8</v>
      </c>
      <c r="H185">
        <v>8</v>
      </c>
      <c r="I185">
        <v>0</v>
      </c>
      <c r="J185" s="1">
        <v>88</v>
      </c>
      <c r="K185" s="1">
        <v>704</v>
      </c>
      <c r="L185" s="13">
        <f t="shared" si="2"/>
        <v>704</v>
      </c>
      <c r="M185" s="2">
        <v>0</v>
      </c>
      <c r="N185" t="s">
        <v>16</v>
      </c>
      <c r="O185" t="s">
        <v>19</v>
      </c>
    </row>
    <row r="186" spans="1:15" x14ac:dyDescent="0.35">
      <c r="A186" t="s">
        <v>215</v>
      </c>
      <c r="B186" t="s">
        <v>22</v>
      </c>
      <c r="C186">
        <v>8200182</v>
      </c>
      <c r="D186">
        <v>1820</v>
      </c>
      <c r="E186">
        <v>4</v>
      </c>
      <c r="F186">
        <v>4</v>
      </c>
      <c r="G186">
        <v>4</v>
      </c>
      <c r="H186">
        <v>4</v>
      </c>
      <c r="I186">
        <v>0</v>
      </c>
      <c r="J186" s="1">
        <v>88</v>
      </c>
      <c r="K186" s="1">
        <v>352</v>
      </c>
      <c r="L186" s="13">
        <f t="shared" si="2"/>
        <v>352</v>
      </c>
      <c r="M186" s="2">
        <v>0</v>
      </c>
      <c r="N186" t="s">
        <v>16</v>
      </c>
      <c r="O186" t="s">
        <v>19</v>
      </c>
    </row>
    <row r="187" spans="1:15" x14ac:dyDescent="0.35">
      <c r="A187" t="s">
        <v>216</v>
      </c>
      <c r="B187" t="s">
        <v>22</v>
      </c>
      <c r="C187">
        <v>8200313</v>
      </c>
      <c r="D187">
        <v>1830</v>
      </c>
      <c r="E187">
        <v>10</v>
      </c>
      <c r="F187">
        <v>10</v>
      </c>
      <c r="G187">
        <v>10</v>
      </c>
      <c r="H187">
        <v>10</v>
      </c>
      <c r="I187">
        <v>0</v>
      </c>
      <c r="J187" s="1">
        <v>880</v>
      </c>
      <c r="K187" s="1">
        <v>8800</v>
      </c>
      <c r="L187" s="13">
        <f t="shared" si="2"/>
        <v>8800</v>
      </c>
      <c r="M187" s="2">
        <v>1E-3</v>
      </c>
      <c r="N187" t="s">
        <v>16</v>
      </c>
      <c r="O187" t="s">
        <v>19</v>
      </c>
    </row>
    <row r="188" spans="1:15" x14ac:dyDescent="0.35">
      <c r="A188" t="s">
        <v>217</v>
      </c>
      <c r="B188" t="s">
        <v>22</v>
      </c>
      <c r="C188">
        <v>8200333</v>
      </c>
      <c r="D188">
        <v>1840</v>
      </c>
      <c r="E188">
        <v>3</v>
      </c>
      <c r="F188">
        <v>3</v>
      </c>
      <c r="G188">
        <v>3</v>
      </c>
      <c r="H188">
        <v>2</v>
      </c>
      <c r="I188">
        <v>0</v>
      </c>
      <c r="J188" s="1">
        <v>1033</v>
      </c>
      <c r="K188" s="1">
        <v>3099</v>
      </c>
      <c r="L188" s="13">
        <f t="shared" si="2"/>
        <v>3099</v>
      </c>
      <c r="M188" s="2">
        <v>0</v>
      </c>
      <c r="N188" t="s">
        <v>16</v>
      </c>
      <c r="O188" t="s">
        <v>19</v>
      </c>
    </row>
    <row r="189" spans="1:15" x14ac:dyDescent="0.35">
      <c r="A189" t="s">
        <v>218</v>
      </c>
      <c r="B189" t="s">
        <v>22</v>
      </c>
      <c r="C189">
        <v>8200339</v>
      </c>
      <c r="D189">
        <v>1850</v>
      </c>
      <c r="E189">
        <v>6</v>
      </c>
      <c r="F189">
        <v>6</v>
      </c>
      <c r="G189">
        <v>6</v>
      </c>
      <c r="H189">
        <v>6</v>
      </c>
      <c r="I189">
        <v>0</v>
      </c>
      <c r="J189" s="1">
        <v>1675</v>
      </c>
      <c r="K189" s="1">
        <v>10050</v>
      </c>
      <c r="L189" s="13">
        <f t="shared" si="2"/>
        <v>10050</v>
      </c>
      <c r="M189" s="2">
        <v>1E-3</v>
      </c>
      <c r="N189" t="s">
        <v>16</v>
      </c>
      <c r="O189" t="s">
        <v>19</v>
      </c>
    </row>
    <row r="190" spans="1:15" x14ac:dyDescent="0.35">
      <c r="A190" t="s">
        <v>219</v>
      </c>
      <c r="B190" t="s">
        <v>22</v>
      </c>
      <c r="C190">
        <v>8200340</v>
      </c>
      <c r="D190">
        <v>1860</v>
      </c>
      <c r="E190">
        <v>2</v>
      </c>
      <c r="F190">
        <v>2</v>
      </c>
      <c r="G190">
        <v>2</v>
      </c>
      <c r="H190">
        <v>2</v>
      </c>
      <c r="I190">
        <v>0</v>
      </c>
      <c r="J190" s="1">
        <v>1320</v>
      </c>
      <c r="K190" s="1">
        <v>2640</v>
      </c>
      <c r="L190" s="13">
        <f t="shared" si="2"/>
        <v>2640</v>
      </c>
      <c r="M190" s="2">
        <v>0</v>
      </c>
      <c r="N190" t="s">
        <v>16</v>
      </c>
      <c r="O190" t="s">
        <v>19</v>
      </c>
    </row>
    <row r="191" spans="1:15" x14ac:dyDescent="0.35">
      <c r="A191" t="s">
        <v>220</v>
      </c>
      <c r="B191" t="s">
        <v>22</v>
      </c>
      <c r="C191">
        <v>8200347</v>
      </c>
      <c r="D191">
        <v>1870</v>
      </c>
      <c r="E191">
        <v>2</v>
      </c>
      <c r="F191">
        <v>2</v>
      </c>
      <c r="G191">
        <v>2</v>
      </c>
      <c r="H191">
        <v>2</v>
      </c>
      <c r="I191">
        <v>0</v>
      </c>
      <c r="J191" s="1">
        <v>1735</v>
      </c>
      <c r="K191" s="1">
        <v>3470</v>
      </c>
      <c r="L191" s="13">
        <f t="shared" si="2"/>
        <v>3470</v>
      </c>
      <c r="M191" s="2">
        <v>0</v>
      </c>
      <c r="N191" t="s">
        <v>16</v>
      </c>
      <c r="O191" t="s">
        <v>19</v>
      </c>
    </row>
    <row r="192" spans="1:15" x14ac:dyDescent="0.35">
      <c r="A192" t="s">
        <v>221</v>
      </c>
      <c r="B192" t="s">
        <v>22</v>
      </c>
      <c r="C192">
        <v>8200359</v>
      </c>
      <c r="D192">
        <v>1880</v>
      </c>
      <c r="E192">
        <v>12</v>
      </c>
      <c r="F192">
        <v>12</v>
      </c>
      <c r="G192">
        <v>12</v>
      </c>
      <c r="H192">
        <v>12</v>
      </c>
      <c r="I192">
        <v>0</v>
      </c>
      <c r="J192" s="1">
        <v>1055</v>
      </c>
      <c r="K192" s="1">
        <v>12660</v>
      </c>
      <c r="L192" s="13">
        <f t="shared" si="2"/>
        <v>12660</v>
      </c>
      <c r="M192" s="2">
        <v>2E-3</v>
      </c>
      <c r="N192" t="s">
        <v>16</v>
      </c>
      <c r="O192" t="s">
        <v>19</v>
      </c>
    </row>
    <row r="193" spans="1:15" x14ac:dyDescent="0.35">
      <c r="A193" t="s">
        <v>222</v>
      </c>
      <c r="B193" t="s">
        <v>22</v>
      </c>
      <c r="C193">
        <v>8200378</v>
      </c>
      <c r="D193">
        <v>1890</v>
      </c>
      <c r="E193">
        <v>2</v>
      </c>
      <c r="F193">
        <v>2</v>
      </c>
      <c r="G193">
        <v>2</v>
      </c>
      <c r="H193">
        <v>1</v>
      </c>
      <c r="I193">
        <v>0</v>
      </c>
      <c r="J193" s="1">
        <v>2395</v>
      </c>
      <c r="K193" s="1">
        <v>4790</v>
      </c>
      <c r="L193" s="13">
        <f t="shared" si="2"/>
        <v>4790</v>
      </c>
      <c r="M193" s="2">
        <v>1E-3</v>
      </c>
      <c r="N193" t="s">
        <v>16</v>
      </c>
      <c r="O193" t="s">
        <v>19</v>
      </c>
    </row>
    <row r="194" spans="1:15" x14ac:dyDescent="0.35">
      <c r="A194" t="s">
        <v>223</v>
      </c>
      <c r="B194" t="s">
        <v>18</v>
      </c>
      <c r="C194">
        <v>8200153</v>
      </c>
      <c r="D194">
        <v>1900</v>
      </c>
      <c r="E194">
        <v>68</v>
      </c>
      <c r="F194">
        <v>68</v>
      </c>
      <c r="G194">
        <v>68</v>
      </c>
      <c r="H194">
        <v>68</v>
      </c>
      <c r="I194">
        <v>0</v>
      </c>
      <c r="J194" s="1">
        <v>155</v>
      </c>
      <c r="K194" s="1">
        <v>10540</v>
      </c>
      <c r="L194" s="13">
        <f t="shared" si="2"/>
        <v>10540</v>
      </c>
      <c r="M194" s="2">
        <v>1E-3</v>
      </c>
      <c r="N194" t="s">
        <v>16</v>
      </c>
      <c r="O194" t="s">
        <v>19</v>
      </c>
    </row>
    <row r="195" spans="1:15" x14ac:dyDescent="0.35">
      <c r="A195" t="s">
        <v>224</v>
      </c>
      <c r="B195" t="s">
        <v>22</v>
      </c>
      <c r="C195">
        <v>8207050</v>
      </c>
      <c r="D195">
        <v>1910</v>
      </c>
      <c r="E195">
        <v>2</v>
      </c>
      <c r="F195">
        <v>2</v>
      </c>
      <c r="G195">
        <v>2</v>
      </c>
      <c r="H195">
        <v>1</v>
      </c>
      <c r="I195">
        <v>0</v>
      </c>
      <c r="J195" s="1">
        <v>1655</v>
      </c>
      <c r="K195" s="1">
        <v>3310</v>
      </c>
      <c r="L195" s="13">
        <f t="shared" si="2"/>
        <v>3310</v>
      </c>
      <c r="M195" s="2">
        <v>0</v>
      </c>
      <c r="N195" t="s">
        <v>16</v>
      </c>
      <c r="O195" t="s">
        <v>19</v>
      </c>
    </row>
    <row r="196" spans="1:15" x14ac:dyDescent="0.35">
      <c r="A196" t="s">
        <v>225</v>
      </c>
      <c r="B196" t="s">
        <v>22</v>
      </c>
      <c r="C196">
        <v>8207050</v>
      </c>
      <c r="D196">
        <v>1920</v>
      </c>
      <c r="E196">
        <v>2</v>
      </c>
      <c r="F196">
        <v>2</v>
      </c>
      <c r="G196">
        <v>2</v>
      </c>
      <c r="H196">
        <v>1</v>
      </c>
      <c r="I196">
        <v>0</v>
      </c>
      <c r="J196" s="1">
        <v>3310</v>
      </c>
      <c r="K196" s="1">
        <v>6620</v>
      </c>
      <c r="L196" s="13">
        <f t="shared" si="2"/>
        <v>6620</v>
      </c>
      <c r="M196" s="2">
        <v>1E-3</v>
      </c>
      <c r="N196" t="s">
        <v>16</v>
      </c>
      <c r="O196" t="s">
        <v>19</v>
      </c>
    </row>
    <row r="197" spans="1:15" x14ac:dyDescent="0.35">
      <c r="A197" t="s">
        <v>226</v>
      </c>
      <c r="B197" t="s">
        <v>22</v>
      </c>
      <c r="C197">
        <v>8200031</v>
      </c>
      <c r="D197">
        <v>1930</v>
      </c>
      <c r="E197">
        <v>2</v>
      </c>
      <c r="F197">
        <v>2</v>
      </c>
      <c r="G197">
        <v>2</v>
      </c>
      <c r="H197">
        <v>2</v>
      </c>
      <c r="I197">
        <v>0</v>
      </c>
      <c r="J197" s="1">
        <v>26350</v>
      </c>
      <c r="K197" s="1">
        <v>52700</v>
      </c>
      <c r="L197" s="13">
        <f t="shared" si="2"/>
        <v>52700</v>
      </c>
      <c r="M197" s="2">
        <v>7.0000000000000001E-3</v>
      </c>
      <c r="N197" t="s">
        <v>16</v>
      </c>
      <c r="O197" t="s">
        <v>19</v>
      </c>
    </row>
    <row r="198" spans="1:15" x14ac:dyDescent="0.35">
      <c r="A198" t="s">
        <v>227</v>
      </c>
      <c r="B198" t="s">
        <v>22</v>
      </c>
      <c r="C198">
        <v>8207050</v>
      </c>
      <c r="D198">
        <v>1940</v>
      </c>
      <c r="E198">
        <v>1</v>
      </c>
      <c r="F198">
        <v>1</v>
      </c>
      <c r="G198">
        <v>1</v>
      </c>
      <c r="H198">
        <v>1</v>
      </c>
      <c r="I198">
        <v>0</v>
      </c>
      <c r="J198" s="1">
        <v>2339</v>
      </c>
      <c r="K198" s="1">
        <v>2339</v>
      </c>
      <c r="L198" s="13">
        <f t="shared" ref="L198:L230" si="3">E198*J198</f>
        <v>2339</v>
      </c>
      <c r="M198" s="2">
        <v>0</v>
      </c>
      <c r="N198" t="s">
        <v>16</v>
      </c>
      <c r="O198" t="s">
        <v>19</v>
      </c>
    </row>
    <row r="199" spans="1:15" x14ac:dyDescent="0.35">
      <c r="A199" t="s">
        <v>228</v>
      </c>
      <c r="B199" t="s">
        <v>22</v>
      </c>
      <c r="C199">
        <v>8207050</v>
      </c>
      <c r="D199">
        <v>1950</v>
      </c>
      <c r="E199">
        <v>1</v>
      </c>
      <c r="F199">
        <v>1</v>
      </c>
      <c r="G199">
        <v>1</v>
      </c>
      <c r="H199">
        <v>1</v>
      </c>
      <c r="I199">
        <v>0</v>
      </c>
      <c r="J199" s="1">
        <v>2755</v>
      </c>
      <c r="K199" s="1">
        <v>2755</v>
      </c>
      <c r="L199" s="13">
        <f t="shared" si="3"/>
        <v>2755</v>
      </c>
      <c r="M199" s="2">
        <v>0</v>
      </c>
      <c r="N199" t="s">
        <v>16</v>
      </c>
      <c r="O199" t="s">
        <v>19</v>
      </c>
    </row>
    <row r="200" spans="1:15" x14ac:dyDescent="0.35">
      <c r="A200" t="s">
        <v>229</v>
      </c>
      <c r="B200" t="s">
        <v>22</v>
      </c>
      <c r="C200">
        <v>8207050</v>
      </c>
      <c r="D200">
        <v>1960</v>
      </c>
      <c r="E200">
        <v>22</v>
      </c>
      <c r="F200">
        <v>22</v>
      </c>
      <c r="G200">
        <v>22</v>
      </c>
      <c r="H200">
        <v>22</v>
      </c>
      <c r="I200">
        <v>0</v>
      </c>
      <c r="J200" s="1">
        <v>205</v>
      </c>
      <c r="K200" s="1">
        <v>4510</v>
      </c>
      <c r="L200" s="13">
        <f t="shared" si="3"/>
        <v>4510</v>
      </c>
      <c r="M200" s="2">
        <v>1E-3</v>
      </c>
      <c r="N200" t="s">
        <v>16</v>
      </c>
      <c r="O200" t="s">
        <v>19</v>
      </c>
    </row>
    <row r="201" spans="1:15" x14ac:dyDescent="0.35">
      <c r="A201" t="s">
        <v>230</v>
      </c>
      <c r="B201" t="s">
        <v>22</v>
      </c>
      <c r="C201">
        <v>8200100</v>
      </c>
      <c r="D201">
        <v>1970</v>
      </c>
      <c r="E201">
        <v>5</v>
      </c>
      <c r="F201">
        <v>5</v>
      </c>
      <c r="G201">
        <v>5</v>
      </c>
      <c r="H201">
        <v>5</v>
      </c>
      <c r="I201">
        <v>0</v>
      </c>
      <c r="J201" s="1">
        <v>565</v>
      </c>
      <c r="K201" s="1">
        <v>2825</v>
      </c>
      <c r="L201" s="13">
        <f t="shared" si="3"/>
        <v>2825</v>
      </c>
      <c r="M201" s="2">
        <v>0</v>
      </c>
      <c r="N201" t="s">
        <v>16</v>
      </c>
      <c r="O201" t="s">
        <v>19</v>
      </c>
    </row>
    <row r="202" spans="1:15" x14ac:dyDescent="0.35">
      <c r="A202" t="s">
        <v>231</v>
      </c>
      <c r="B202" t="s">
        <v>22</v>
      </c>
      <c r="C202">
        <v>8200105</v>
      </c>
      <c r="D202">
        <v>1980</v>
      </c>
      <c r="E202">
        <v>5</v>
      </c>
      <c r="F202">
        <v>5</v>
      </c>
      <c r="G202">
        <v>5</v>
      </c>
      <c r="H202">
        <v>5</v>
      </c>
      <c r="I202">
        <v>0</v>
      </c>
      <c r="J202" s="1">
        <v>1315</v>
      </c>
      <c r="K202" s="1">
        <v>6575</v>
      </c>
      <c r="L202" s="13">
        <f t="shared" si="3"/>
        <v>6575</v>
      </c>
      <c r="M202" s="2">
        <v>1E-3</v>
      </c>
      <c r="N202" t="s">
        <v>16</v>
      </c>
      <c r="O202" t="s">
        <v>19</v>
      </c>
    </row>
    <row r="203" spans="1:15" x14ac:dyDescent="0.35">
      <c r="A203" t="s">
        <v>232</v>
      </c>
      <c r="B203" t="s">
        <v>22</v>
      </c>
      <c r="C203">
        <v>8197050</v>
      </c>
      <c r="D203">
        <v>1990</v>
      </c>
      <c r="E203">
        <v>2</v>
      </c>
      <c r="F203">
        <v>2</v>
      </c>
      <c r="G203">
        <v>2</v>
      </c>
      <c r="H203">
        <v>1</v>
      </c>
      <c r="I203">
        <v>0</v>
      </c>
      <c r="J203" s="1">
        <v>6120</v>
      </c>
      <c r="K203" s="1">
        <v>12240</v>
      </c>
      <c r="L203" s="13">
        <f t="shared" si="3"/>
        <v>12240</v>
      </c>
      <c r="M203" s="2">
        <v>2E-3</v>
      </c>
      <c r="N203" t="s">
        <v>16</v>
      </c>
      <c r="O203" t="s">
        <v>19</v>
      </c>
    </row>
    <row r="204" spans="1:15" x14ac:dyDescent="0.35">
      <c r="A204" t="s">
        <v>233</v>
      </c>
      <c r="B204" t="s">
        <v>22</v>
      </c>
      <c r="C204">
        <v>8197050</v>
      </c>
      <c r="D204">
        <v>2000</v>
      </c>
      <c r="E204">
        <v>2</v>
      </c>
      <c r="F204">
        <v>2</v>
      </c>
      <c r="G204">
        <v>2</v>
      </c>
      <c r="H204">
        <v>1</v>
      </c>
      <c r="I204">
        <v>0</v>
      </c>
      <c r="J204" s="1">
        <v>11750</v>
      </c>
      <c r="K204" s="1">
        <v>23500</v>
      </c>
      <c r="L204" s="13">
        <f t="shared" si="3"/>
        <v>23500</v>
      </c>
      <c r="M204" s="2">
        <v>3.0000000000000001E-3</v>
      </c>
      <c r="N204" t="s">
        <v>16</v>
      </c>
      <c r="O204" t="s">
        <v>19</v>
      </c>
    </row>
    <row r="205" spans="1:15" x14ac:dyDescent="0.35">
      <c r="A205" t="s">
        <v>234</v>
      </c>
      <c r="B205" t="s">
        <v>22</v>
      </c>
      <c r="C205">
        <v>8210005</v>
      </c>
      <c r="D205">
        <v>2010</v>
      </c>
      <c r="E205">
        <v>0</v>
      </c>
      <c r="F205">
        <v>0</v>
      </c>
      <c r="G205">
        <v>0</v>
      </c>
      <c r="H205">
        <v>1</v>
      </c>
      <c r="I205">
        <v>0</v>
      </c>
      <c r="J205" s="1">
        <v>258.43</v>
      </c>
      <c r="K205" s="1">
        <v>0</v>
      </c>
      <c r="L205" s="13">
        <f t="shared" si="3"/>
        <v>0</v>
      </c>
      <c r="M205" s="2">
        <v>0</v>
      </c>
      <c r="N205" t="s">
        <v>16</v>
      </c>
      <c r="O205" t="s">
        <v>19</v>
      </c>
    </row>
    <row r="206" spans="1:15" x14ac:dyDescent="0.35">
      <c r="A206" t="s">
        <v>235</v>
      </c>
      <c r="B206" t="s">
        <v>22</v>
      </c>
      <c r="C206">
        <v>8210015</v>
      </c>
      <c r="D206">
        <v>2020</v>
      </c>
      <c r="E206">
        <v>0</v>
      </c>
      <c r="F206">
        <v>0</v>
      </c>
      <c r="G206">
        <v>0</v>
      </c>
      <c r="H206">
        <v>1</v>
      </c>
      <c r="I206">
        <v>0</v>
      </c>
      <c r="J206" s="1">
        <v>3000</v>
      </c>
      <c r="K206" s="1">
        <v>0</v>
      </c>
      <c r="L206" s="13">
        <f t="shared" si="3"/>
        <v>0</v>
      </c>
      <c r="M206" s="2">
        <v>0</v>
      </c>
      <c r="N206" t="s">
        <v>16</v>
      </c>
      <c r="O206" t="s">
        <v>19</v>
      </c>
    </row>
    <row r="207" spans="1:15" x14ac:dyDescent="0.35">
      <c r="A207" t="s">
        <v>236</v>
      </c>
      <c r="B207" t="s">
        <v>22</v>
      </c>
      <c r="C207">
        <v>8230421</v>
      </c>
      <c r="D207">
        <v>2030</v>
      </c>
      <c r="E207">
        <v>81</v>
      </c>
      <c r="F207">
        <v>81</v>
      </c>
      <c r="G207">
        <v>81</v>
      </c>
      <c r="H207">
        <v>64</v>
      </c>
      <c r="I207">
        <v>0</v>
      </c>
      <c r="J207" s="1">
        <v>500</v>
      </c>
      <c r="K207" s="1">
        <v>40500</v>
      </c>
      <c r="L207" s="13">
        <f t="shared" si="3"/>
        <v>40500</v>
      </c>
      <c r="M207" s="2">
        <v>5.0000000000000001E-3</v>
      </c>
      <c r="N207" t="s">
        <v>16</v>
      </c>
      <c r="O207" t="s">
        <v>19</v>
      </c>
    </row>
    <row r="208" spans="1:15" x14ac:dyDescent="0.35">
      <c r="A208" t="s">
        <v>237</v>
      </c>
      <c r="B208" t="s">
        <v>22</v>
      </c>
      <c r="C208">
        <v>8230422</v>
      </c>
      <c r="D208">
        <v>2040</v>
      </c>
      <c r="E208">
        <v>2</v>
      </c>
      <c r="F208">
        <v>2</v>
      </c>
      <c r="G208">
        <v>2</v>
      </c>
      <c r="H208">
        <v>12</v>
      </c>
      <c r="I208">
        <v>0</v>
      </c>
      <c r="J208" s="1">
        <v>260</v>
      </c>
      <c r="K208" s="1">
        <v>520</v>
      </c>
      <c r="L208" s="13">
        <f t="shared" si="3"/>
        <v>520</v>
      </c>
      <c r="M208" s="2">
        <v>0</v>
      </c>
      <c r="N208" t="s">
        <v>16</v>
      </c>
      <c r="O208" t="s">
        <v>19</v>
      </c>
    </row>
    <row r="209" spans="1:16" x14ac:dyDescent="0.35">
      <c r="A209" t="s">
        <v>45</v>
      </c>
      <c r="B209" t="s">
        <v>15</v>
      </c>
      <c r="C209">
        <v>1077051</v>
      </c>
      <c r="D209">
        <v>2050</v>
      </c>
      <c r="E209">
        <v>1</v>
      </c>
      <c r="F209">
        <v>1</v>
      </c>
      <c r="G209">
        <v>1</v>
      </c>
      <c r="H209">
        <v>1</v>
      </c>
      <c r="I209">
        <v>0</v>
      </c>
      <c r="J209" s="1">
        <v>14000</v>
      </c>
      <c r="K209" s="1">
        <v>14000</v>
      </c>
      <c r="L209" s="13">
        <f t="shared" si="3"/>
        <v>14000</v>
      </c>
      <c r="M209" s="2">
        <v>2E-3</v>
      </c>
      <c r="N209" t="s">
        <v>16</v>
      </c>
      <c r="O209" t="s">
        <v>19</v>
      </c>
    </row>
    <row r="210" spans="1:16" x14ac:dyDescent="0.35">
      <c r="A210" t="s">
        <v>238</v>
      </c>
      <c r="B210" t="s">
        <v>31</v>
      </c>
      <c r="C210">
        <v>2047021</v>
      </c>
      <c r="D210">
        <v>2060</v>
      </c>
      <c r="E210">
        <v>0</v>
      </c>
      <c r="F210">
        <v>0</v>
      </c>
      <c r="G210">
        <v>0</v>
      </c>
      <c r="H210">
        <v>40</v>
      </c>
      <c r="I210">
        <v>0</v>
      </c>
      <c r="J210" s="1">
        <v>800</v>
      </c>
      <c r="K210" s="1">
        <v>0</v>
      </c>
      <c r="L210" s="13">
        <f t="shared" si="3"/>
        <v>0</v>
      </c>
      <c r="M210" s="2">
        <v>0</v>
      </c>
      <c r="N210" t="s">
        <v>16</v>
      </c>
      <c r="O210" t="s">
        <v>19</v>
      </c>
    </row>
    <row r="211" spans="1:16" x14ac:dyDescent="0.35">
      <c r="A211" t="s">
        <v>239</v>
      </c>
      <c r="B211" t="s">
        <v>22</v>
      </c>
      <c r="C211">
        <v>8197050</v>
      </c>
      <c r="D211">
        <v>2065</v>
      </c>
      <c r="E211">
        <v>2</v>
      </c>
      <c r="F211">
        <v>2</v>
      </c>
      <c r="G211">
        <v>2</v>
      </c>
      <c r="H211">
        <v>2</v>
      </c>
      <c r="I211">
        <v>0</v>
      </c>
      <c r="J211" s="1">
        <v>5574</v>
      </c>
      <c r="K211" s="1">
        <v>11148</v>
      </c>
      <c r="L211" s="13">
        <f t="shared" si="3"/>
        <v>11148</v>
      </c>
      <c r="M211" s="2">
        <v>1E-3</v>
      </c>
      <c r="N211" t="s">
        <v>16</v>
      </c>
      <c r="O211" t="s">
        <v>17</v>
      </c>
      <c r="P211">
        <v>3</v>
      </c>
    </row>
    <row r="212" spans="1:16" x14ac:dyDescent="0.35">
      <c r="A212" t="s">
        <v>240</v>
      </c>
      <c r="B212" t="s">
        <v>18</v>
      </c>
      <c r="C212">
        <v>8110500</v>
      </c>
      <c r="D212">
        <v>2090</v>
      </c>
      <c r="E212" s="3">
        <v>31378</v>
      </c>
      <c r="F212" s="3">
        <v>31378</v>
      </c>
      <c r="G212" s="3">
        <v>31378</v>
      </c>
      <c r="H212" s="3">
        <v>42985</v>
      </c>
      <c r="I212">
        <v>0</v>
      </c>
      <c r="J212" s="1">
        <v>0.39</v>
      </c>
      <c r="K212" s="1">
        <v>12237.42</v>
      </c>
      <c r="L212" s="13">
        <f t="shared" si="3"/>
        <v>12237.42</v>
      </c>
      <c r="M212" s="2">
        <v>2E-3</v>
      </c>
      <c r="N212" t="s">
        <v>16</v>
      </c>
      <c r="O212" t="s">
        <v>17</v>
      </c>
      <c r="P212">
        <v>1</v>
      </c>
    </row>
    <row r="213" spans="1:16" x14ac:dyDescent="0.35">
      <c r="A213" t="s">
        <v>241</v>
      </c>
      <c r="B213" t="s">
        <v>18</v>
      </c>
      <c r="C213">
        <v>8110504</v>
      </c>
      <c r="D213">
        <v>2095</v>
      </c>
      <c r="E213" s="3">
        <v>20924</v>
      </c>
      <c r="F213" s="3">
        <v>20924</v>
      </c>
      <c r="G213" s="3">
        <v>20924</v>
      </c>
      <c r="H213" s="3">
        <v>25492</v>
      </c>
      <c r="I213">
        <v>0</v>
      </c>
      <c r="J213" s="1">
        <v>0.39</v>
      </c>
      <c r="K213" s="1">
        <v>8160.36</v>
      </c>
      <c r="L213" s="13">
        <f t="shared" si="3"/>
        <v>8160.3600000000006</v>
      </c>
      <c r="M213" s="2">
        <v>1E-3</v>
      </c>
      <c r="N213" t="s">
        <v>16</v>
      </c>
      <c r="O213" t="s">
        <v>17</v>
      </c>
      <c r="P213">
        <v>1</v>
      </c>
    </row>
    <row r="214" spans="1:16" x14ac:dyDescent="0.35">
      <c r="A214" t="s">
        <v>242</v>
      </c>
      <c r="B214" t="s">
        <v>18</v>
      </c>
      <c r="C214">
        <v>8110110</v>
      </c>
      <c r="D214">
        <v>2100</v>
      </c>
      <c r="E214">
        <v>0</v>
      </c>
      <c r="F214">
        <v>0</v>
      </c>
      <c r="G214">
        <v>0</v>
      </c>
      <c r="H214" s="3">
        <v>14410</v>
      </c>
      <c r="I214">
        <v>0</v>
      </c>
      <c r="J214" s="1">
        <v>5.95</v>
      </c>
      <c r="K214" s="1">
        <v>0</v>
      </c>
      <c r="L214" s="13">
        <f t="shared" si="3"/>
        <v>0</v>
      </c>
      <c r="M214" s="2">
        <v>0</v>
      </c>
      <c r="N214" t="s">
        <v>16</v>
      </c>
      <c r="O214" t="s">
        <v>17</v>
      </c>
      <c r="P214">
        <v>1</v>
      </c>
    </row>
    <row r="215" spans="1:16" x14ac:dyDescent="0.35">
      <c r="A215" t="s">
        <v>243</v>
      </c>
      <c r="B215" t="s">
        <v>18</v>
      </c>
      <c r="C215">
        <v>8110108</v>
      </c>
      <c r="D215">
        <v>2105</v>
      </c>
      <c r="E215">
        <v>185</v>
      </c>
      <c r="F215">
        <v>185</v>
      </c>
      <c r="G215">
        <v>185</v>
      </c>
      <c r="H215" s="3">
        <v>13774</v>
      </c>
      <c r="I215">
        <v>0</v>
      </c>
      <c r="J215" s="1">
        <v>5.95</v>
      </c>
      <c r="K215" s="1">
        <v>1100.75</v>
      </c>
      <c r="L215" s="13">
        <f t="shared" si="3"/>
        <v>1100.75</v>
      </c>
      <c r="M215" s="2">
        <v>0</v>
      </c>
      <c r="N215" t="s">
        <v>16</v>
      </c>
      <c r="O215" t="s">
        <v>17</v>
      </c>
      <c r="P215">
        <v>1</v>
      </c>
    </row>
    <row r="216" spans="1:16" x14ac:dyDescent="0.35">
      <c r="A216" t="s">
        <v>244</v>
      </c>
      <c r="B216" t="s">
        <v>18</v>
      </c>
      <c r="C216">
        <v>8110113</v>
      </c>
      <c r="D216">
        <v>2110</v>
      </c>
      <c r="E216">
        <v>0</v>
      </c>
      <c r="F216">
        <v>0</v>
      </c>
      <c r="G216">
        <v>0</v>
      </c>
      <c r="H216">
        <v>553</v>
      </c>
      <c r="I216">
        <v>0</v>
      </c>
      <c r="J216" s="1">
        <v>10</v>
      </c>
      <c r="K216" s="1">
        <v>0</v>
      </c>
      <c r="L216" s="13">
        <f t="shared" si="3"/>
        <v>0</v>
      </c>
      <c r="M216" s="2">
        <v>0</v>
      </c>
      <c r="N216" t="s">
        <v>16</v>
      </c>
      <c r="O216" t="s">
        <v>17</v>
      </c>
      <c r="P216">
        <v>1</v>
      </c>
    </row>
    <row r="217" spans="1:16" x14ac:dyDescent="0.35">
      <c r="A217" t="s">
        <v>245</v>
      </c>
      <c r="B217" t="s">
        <v>22</v>
      </c>
      <c r="C217">
        <v>8110405</v>
      </c>
      <c r="D217">
        <v>2115</v>
      </c>
      <c r="E217">
        <v>0</v>
      </c>
      <c r="F217">
        <v>0</v>
      </c>
      <c r="G217">
        <v>0</v>
      </c>
      <c r="H217">
        <v>13</v>
      </c>
      <c r="I217">
        <v>0</v>
      </c>
      <c r="J217" s="1">
        <v>175</v>
      </c>
      <c r="K217" s="1">
        <v>0</v>
      </c>
      <c r="L217" s="13">
        <f t="shared" si="3"/>
        <v>0</v>
      </c>
      <c r="M217" s="2">
        <v>0</v>
      </c>
      <c r="N217" t="s">
        <v>16</v>
      </c>
      <c r="O217" t="s">
        <v>17</v>
      </c>
      <c r="P217">
        <v>1</v>
      </c>
    </row>
    <row r="218" spans="1:16" x14ac:dyDescent="0.35">
      <c r="A218" t="s">
        <v>246</v>
      </c>
      <c r="B218" t="s">
        <v>22</v>
      </c>
      <c r="C218">
        <v>8110410</v>
      </c>
      <c r="D218">
        <v>2120</v>
      </c>
      <c r="E218">
        <v>0</v>
      </c>
      <c r="F218">
        <v>0</v>
      </c>
      <c r="G218">
        <v>0</v>
      </c>
      <c r="H218">
        <v>15</v>
      </c>
      <c r="I218">
        <v>0</v>
      </c>
      <c r="J218" s="1">
        <v>175</v>
      </c>
      <c r="K218" s="1">
        <v>0</v>
      </c>
      <c r="L218" s="13">
        <f t="shared" si="3"/>
        <v>0</v>
      </c>
      <c r="M218" s="2">
        <v>0</v>
      </c>
      <c r="N218" t="s">
        <v>16</v>
      </c>
      <c r="O218" t="s">
        <v>17</v>
      </c>
      <c r="P218">
        <v>1</v>
      </c>
    </row>
    <row r="219" spans="1:16" x14ac:dyDescent="0.35">
      <c r="A219" t="s">
        <v>247</v>
      </c>
      <c r="B219" t="s">
        <v>22</v>
      </c>
      <c r="C219">
        <v>8110412</v>
      </c>
      <c r="D219">
        <v>2125</v>
      </c>
      <c r="E219">
        <v>0</v>
      </c>
      <c r="F219">
        <v>0</v>
      </c>
      <c r="G219">
        <v>0</v>
      </c>
      <c r="H219">
        <v>2</v>
      </c>
      <c r="I219">
        <v>0</v>
      </c>
      <c r="J219" s="1">
        <v>175</v>
      </c>
      <c r="K219" s="1">
        <v>0</v>
      </c>
      <c r="L219" s="13">
        <f t="shared" si="3"/>
        <v>0</v>
      </c>
      <c r="M219" s="2">
        <v>0</v>
      </c>
      <c r="N219" t="s">
        <v>16</v>
      </c>
      <c r="O219" t="s">
        <v>17</v>
      </c>
      <c r="P219">
        <v>1</v>
      </c>
    </row>
    <row r="220" spans="1:16" x14ac:dyDescent="0.35">
      <c r="A220" t="s">
        <v>248</v>
      </c>
      <c r="B220" t="s">
        <v>20</v>
      </c>
      <c r="C220">
        <v>8110451</v>
      </c>
      <c r="D220">
        <v>2130</v>
      </c>
      <c r="E220" s="3">
        <v>12238.5</v>
      </c>
      <c r="F220" s="3">
        <v>12238.5</v>
      </c>
      <c r="G220" s="3">
        <v>12238.5</v>
      </c>
      <c r="H220" s="3">
        <v>14963</v>
      </c>
      <c r="I220">
        <v>0</v>
      </c>
      <c r="J220" s="1">
        <v>2.5</v>
      </c>
      <c r="K220" s="1">
        <v>30596.25</v>
      </c>
      <c r="L220" s="13">
        <f t="shared" si="3"/>
        <v>30596.25</v>
      </c>
      <c r="M220" s="2">
        <v>4.0000000000000001E-3</v>
      </c>
      <c r="N220" t="s">
        <v>16</v>
      </c>
      <c r="O220" t="s">
        <v>17</v>
      </c>
      <c r="P220">
        <v>1</v>
      </c>
    </row>
    <row r="221" spans="1:16" x14ac:dyDescent="0.35">
      <c r="A221" t="s">
        <v>249</v>
      </c>
      <c r="B221" t="s">
        <v>20</v>
      </c>
      <c r="C221">
        <v>8110321</v>
      </c>
      <c r="D221">
        <v>2135</v>
      </c>
      <c r="E221" s="3">
        <v>5630</v>
      </c>
      <c r="F221" s="3">
        <v>5630</v>
      </c>
      <c r="G221" s="3">
        <v>5630</v>
      </c>
      <c r="H221" s="3">
        <v>5630</v>
      </c>
      <c r="I221">
        <v>0</v>
      </c>
      <c r="J221" s="1">
        <v>2.95</v>
      </c>
      <c r="K221" s="1">
        <v>16608.5</v>
      </c>
      <c r="L221" s="13">
        <f t="shared" si="3"/>
        <v>16608.5</v>
      </c>
      <c r="M221" s="2">
        <v>2E-3</v>
      </c>
      <c r="N221" t="s">
        <v>16</v>
      </c>
      <c r="O221" t="s">
        <v>17</v>
      </c>
      <c r="P221">
        <v>3</v>
      </c>
    </row>
    <row r="222" spans="1:16" x14ac:dyDescent="0.35">
      <c r="A222" t="s">
        <v>250</v>
      </c>
      <c r="B222" t="s">
        <v>15</v>
      </c>
      <c r="C222">
        <v>5017051</v>
      </c>
      <c r="D222">
        <v>2145</v>
      </c>
      <c r="E222">
        <v>1</v>
      </c>
      <c r="F222">
        <v>1</v>
      </c>
      <c r="G222">
        <v>1</v>
      </c>
      <c r="H222">
        <v>1</v>
      </c>
      <c r="I222">
        <v>0</v>
      </c>
      <c r="J222" s="1">
        <v>9200</v>
      </c>
      <c r="K222" s="1">
        <v>9200</v>
      </c>
      <c r="L222" s="13">
        <f t="shared" si="3"/>
        <v>9200</v>
      </c>
      <c r="M222" s="2">
        <v>1E-3</v>
      </c>
      <c r="N222" t="s">
        <v>16</v>
      </c>
      <c r="O222" t="s">
        <v>17</v>
      </c>
      <c r="P222">
        <v>3</v>
      </c>
    </row>
    <row r="223" spans="1:16" x14ac:dyDescent="0.35">
      <c r="A223" t="s">
        <v>251</v>
      </c>
      <c r="B223" t="s">
        <v>257</v>
      </c>
      <c r="C223">
        <v>5017031</v>
      </c>
      <c r="D223">
        <v>2150</v>
      </c>
      <c r="E223">
        <v>200</v>
      </c>
      <c r="F223">
        <v>200</v>
      </c>
      <c r="G223">
        <v>200</v>
      </c>
      <c r="H223">
        <v>200</v>
      </c>
      <c r="I223">
        <v>0</v>
      </c>
      <c r="J223" s="1">
        <v>200</v>
      </c>
      <c r="K223" s="1">
        <v>40000</v>
      </c>
      <c r="L223" s="13">
        <f t="shared" si="3"/>
        <v>40000</v>
      </c>
      <c r="M223" s="2">
        <v>5.0000000000000001E-3</v>
      </c>
      <c r="N223" t="s">
        <v>16</v>
      </c>
      <c r="O223" t="s">
        <v>17</v>
      </c>
      <c r="P223">
        <v>3</v>
      </c>
    </row>
    <row r="224" spans="1:16" x14ac:dyDescent="0.35">
      <c r="A224" t="s">
        <v>47</v>
      </c>
      <c r="B224" t="s">
        <v>18</v>
      </c>
      <c r="C224">
        <v>2047001</v>
      </c>
      <c r="D224">
        <v>2155</v>
      </c>
      <c r="E224">
        <v>682</v>
      </c>
      <c r="F224">
        <v>682</v>
      </c>
      <c r="G224">
        <v>682</v>
      </c>
      <c r="H224">
        <v>682</v>
      </c>
      <c r="I224">
        <v>0</v>
      </c>
      <c r="J224" s="1">
        <v>42</v>
      </c>
      <c r="K224" s="1">
        <v>28644</v>
      </c>
      <c r="L224" s="13">
        <f t="shared" si="3"/>
        <v>28644</v>
      </c>
      <c r="M224" s="2">
        <v>4.0000000000000001E-3</v>
      </c>
      <c r="N224" t="s">
        <v>16</v>
      </c>
      <c r="O224" t="s">
        <v>17</v>
      </c>
      <c r="P224">
        <v>3</v>
      </c>
    </row>
    <row r="225" spans="1:16" x14ac:dyDescent="0.35">
      <c r="A225" t="s">
        <v>252</v>
      </c>
      <c r="B225" t="s">
        <v>15</v>
      </c>
      <c r="C225">
        <v>8107051</v>
      </c>
      <c r="D225">
        <v>2160</v>
      </c>
      <c r="E225">
        <v>1</v>
      </c>
      <c r="F225">
        <v>1</v>
      </c>
      <c r="G225">
        <v>1</v>
      </c>
      <c r="H225">
        <v>1</v>
      </c>
      <c r="I225">
        <v>0</v>
      </c>
      <c r="J225" s="1">
        <v>3270.56</v>
      </c>
      <c r="K225" s="1">
        <v>3270.56</v>
      </c>
      <c r="L225" s="13">
        <f t="shared" si="3"/>
        <v>3270.56</v>
      </c>
      <c r="M225" s="2">
        <v>0</v>
      </c>
      <c r="N225" t="s">
        <v>16</v>
      </c>
      <c r="O225" t="s">
        <v>17</v>
      </c>
      <c r="P225">
        <v>3</v>
      </c>
    </row>
    <row r="226" spans="1:16" x14ac:dyDescent="0.35">
      <c r="A226" t="s">
        <v>46</v>
      </c>
      <c r="B226" t="s">
        <v>28</v>
      </c>
      <c r="C226">
        <v>1077060</v>
      </c>
      <c r="D226">
        <v>2165</v>
      </c>
      <c r="E226" s="3">
        <v>20133.75</v>
      </c>
      <c r="F226" s="3">
        <v>20133.75</v>
      </c>
      <c r="G226" s="3">
        <v>20133.75</v>
      </c>
      <c r="H226" s="3">
        <v>20133.75</v>
      </c>
      <c r="I226">
        <v>0</v>
      </c>
      <c r="J226" s="1">
        <v>1</v>
      </c>
      <c r="K226" s="1">
        <v>20133.75</v>
      </c>
      <c r="L226" s="13">
        <f t="shared" si="3"/>
        <v>20133.75</v>
      </c>
      <c r="M226" s="2">
        <v>3.0000000000000001E-3</v>
      </c>
      <c r="N226" t="s">
        <v>16</v>
      </c>
      <c r="O226" t="s">
        <v>17</v>
      </c>
      <c r="P226">
        <v>3</v>
      </c>
    </row>
    <row r="227" spans="1:16" x14ac:dyDescent="0.35">
      <c r="A227" t="s">
        <v>253</v>
      </c>
      <c r="B227" t="s">
        <v>22</v>
      </c>
      <c r="C227">
        <v>8157050</v>
      </c>
      <c r="D227">
        <v>2170</v>
      </c>
      <c r="E227">
        <v>2</v>
      </c>
      <c r="F227">
        <v>2</v>
      </c>
      <c r="G227">
        <v>2</v>
      </c>
      <c r="H227">
        <v>2</v>
      </c>
      <c r="I227">
        <v>0</v>
      </c>
      <c r="J227" s="1">
        <v>300</v>
      </c>
      <c r="K227" s="1">
        <v>600</v>
      </c>
      <c r="L227" s="13">
        <f t="shared" si="3"/>
        <v>600</v>
      </c>
      <c r="M227" s="2">
        <v>0</v>
      </c>
      <c r="N227" t="s">
        <v>16</v>
      </c>
      <c r="O227" t="s">
        <v>17</v>
      </c>
      <c r="P227">
        <v>3</v>
      </c>
    </row>
    <row r="228" spans="1:16" x14ac:dyDescent="0.35">
      <c r="A228" t="s">
        <v>254</v>
      </c>
      <c r="B228" t="s">
        <v>22</v>
      </c>
      <c r="C228">
        <v>8207050</v>
      </c>
      <c r="D228">
        <v>2175</v>
      </c>
      <c r="E228">
        <v>5</v>
      </c>
      <c r="F228">
        <v>5</v>
      </c>
      <c r="G228">
        <v>5</v>
      </c>
      <c r="H228">
        <v>5</v>
      </c>
      <c r="I228">
        <v>0</v>
      </c>
      <c r="J228" s="1">
        <v>500</v>
      </c>
      <c r="K228" s="1">
        <v>2500</v>
      </c>
      <c r="L228" s="13">
        <f t="shared" si="3"/>
        <v>2500</v>
      </c>
      <c r="M228" s="2">
        <v>0</v>
      </c>
      <c r="N228" t="s">
        <v>16</v>
      </c>
      <c r="O228" t="s">
        <v>17</v>
      </c>
      <c r="P228">
        <v>3</v>
      </c>
    </row>
    <row r="229" spans="1:16" x14ac:dyDescent="0.35">
      <c r="A229" t="s">
        <v>255</v>
      </c>
      <c r="B229" t="s">
        <v>15</v>
      </c>
      <c r="C229">
        <v>8127051</v>
      </c>
      <c r="D229">
        <v>2180</v>
      </c>
      <c r="E229">
        <v>1</v>
      </c>
      <c r="F229">
        <v>1</v>
      </c>
      <c r="G229">
        <v>1</v>
      </c>
      <c r="H229">
        <v>1</v>
      </c>
      <c r="I229">
        <v>0</v>
      </c>
      <c r="J229" s="1">
        <v>121500</v>
      </c>
      <c r="K229" s="1">
        <v>121500</v>
      </c>
      <c r="L229" s="13">
        <f t="shared" si="3"/>
        <v>121500</v>
      </c>
      <c r="M229" s="2">
        <v>1.6E-2</v>
      </c>
      <c r="N229" t="s">
        <v>16</v>
      </c>
      <c r="O229" t="s">
        <v>17</v>
      </c>
      <c r="P229">
        <v>4</v>
      </c>
    </row>
    <row r="230" spans="1:16" ht="15" thickBot="1" x14ac:dyDescent="0.4">
      <c r="A230" t="s">
        <v>256</v>
      </c>
      <c r="B230" t="s">
        <v>15</v>
      </c>
      <c r="C230">
        <v>8107051</v>
      </c>
      <c r="D230">
        <v>2185</v>
      </c>
      <c r="E230">
        <v>1</v>
      </c>
      <c r="F230">
        <v>1</v>
      </c>
      <c r="G230">
        <v>1</v>
      </c>
      <c r="H230">
        <v>1</v>
      </c>
      <c r="I230">
        <v>0</v>
      </c>
      <c r="J230" s="1">
        <v>2000</v>
      </c>
      <c r="K230" s="1">
        <v>2000</v>
      </c>
      <c r="L230" s="13">
        <f t="shared" si="3"/>
        <v>2000</v>
      </c>
      <c r="M230" s="2">
        <v>0</v>
      </c>
      <c r="N230" t="s">
        <v>16</v>
      </c>
      <c r="O230" t="s">
        <v>17</v>
      </c>
      <c r="P230">
        <v>3</v>
      </c>
    </row>
    <row r="231" spans="1:16" ht="15.5" thickTop="1" thickBot="1" x14ac:dyDescent="0.4">
      <c r="A231" s="14"/>
      <c r="B231" s="7"/>
      <c r="C231" s="7"/>
      <c r="D231" s="7"/>
      <c r="E231" s="15"/>
      <c r="F231" s="7"/>
      <c r="G231" s="15"/>
      <c r="H231" s="15"/>
      <c r="I231" s="14"/>
      <c r="J231" s="14"/>
      <c r="K231" s="16">
        <f>SUM(K5:K230)</f>
        <v>8044769.6599999964</v>
      </c>
      <c r="L231" s="16">
        <f>SUM(L5:L230)</f>
        <v>8044769.6624999959</v>
      </c>
      <c r="M231" s="14"/>
      <c r="N231" s="14"/>
      <c r="O231" s="14"/>
      <c r="P231" s="14"/>
    </row>
    <row r="232" spans="1:16" ht="15" thickTop="1" x14ac:dyDescent="0.35">
      <c r="E232" s="3"/>
      <c r="F232" s="3"/>
      <c r="G232" s="3"/>
      <c r="H232" s="3"/>
      <c r="J232" t="s">
        <v>27</v>
      </c>
      <c r="K232" s="4">
        <f>K2-K231</f>
        <v>-521302.39999999665</v>
      </c>
      <c r="L232" s="4">
        <f>K2-L231</f>
        <v>-521302.40249999613</v>
      </c>
    </row>
    <row r="233" spans="1:16" x14ac:dyDescent="0.35">
      <c r="E233" s="3"/>
      <c r="F233" s="3"/>
      <c r="G233" s="3"/>
      <c r="H233" s="3"/>
      <c r="J233" s="1"/>
      <c r="K233" s="1"/>
    </row>
    <row r="234" spans="1:16" x14ac:dyDescent="0.35">
      <c r="E234" s="3"/>
      <c r="F234" s="3"/>
      <c r="G234" s="3"/>
      <c r="I234" s="1"/>
      <c r="J234" s="1"/>
      <c r="K234" s="1"/>
    </row>
    <row r="235" spans="1:16" x14ac:dyDescent="0.35">
      <c r="E235" s="3"/>
      <c r="F235" s="3"/>
      <c r="G235" s="3"/>
      <c r="I235" s="4"/>
      <c r="J235" s="4"/>
      <c r="K235" s="1"/>
      <c r="L235" s="1"/>
    </row>
    <row r="236" spans="1:16" x14ac:dyDescent="0.35">
      <c r="E236" s="3"/>
      <c r="F236" s="3"/>
      <c r="G236" s="3"/>
      <c r="H236" s="3"/>
      <c r="J236" s="1"/>
      <c r="K236" s="1"/>
      <c r="L236" s="4"/>
    </row>
    <row r="237" spans="1:16" x14ac:dyDescent="0.35">
      <c r="E237" s="3"/>
      <c r="F237" s="3"/>
      <c r="G237" s="3"/>
      <c r="H237" s="3"/>
      <c r="J237" s="1"/>
      <c r="K237" s="1"/>
    </row>
    <row r="238" spans="1:16" x14ac:dyDescent="0.35">
      <c r="E238" s="3"/>
      <c r="F238" s="3"/>
      <c r="G238" s="3"/>
      <c r="H238" s="3"/>
      <c r="J238" s="1"/>
      <c r="K238" s="1"/>
    </row>
    <row r="239" spans="1:16" x14ac:dyDescent="0.35">
      <c r="E239" s="3"/>
      <c r="F239" s="3"/>
      <c r="G239" s="3"/>
      <c r="H239" s="3"/>
      <c r="J239" s="1"/>
      <c r="K239" s="1"/>
    </row>
    <row r="240" spans="1:16" x14ac:dyDescent="0.35">
      <c r="E240" s="3"/>
      <c r="F240" s="3"/>
      <c r="G240" s="3"/>
      <c r="H240" s="3"/>
      <c r="J240" s="1"/>
      <c r="K240" s="1"/>
    </row>
    <row r="241" spans="5:11" x14ac:dyDescent="0.35">
      <c r="E241" s="3"/>
      <c r="F241" s="3"/>
      <c r="G241" s="3"/>
      <c r="H241" s="3"/>
      <c r="J241" s="1"/>
      <c r="K241" s="1"/>
    </row>
    <row r="242" spans="5:11" x14ac:dyDescent="0.35">
      <c r="E242" s="3"/>
      <c r="F242" s="3"/>
      <c r="G242" s="3"/>
      <c r="H242" s="3"/>
      <c r="J242" s="1"/>
      <c r="K242" s="1"/>
    </row>
    <row r="243" spans="5:11" x14ac:dyDescent="0.35">
      <c r="E243" s="3"/>
      <c r="F243" s="3"/>
      <c r="G243" s="3"/>
      <c r="H243" s="3"/>
      <c r="J243" s="1"/>
      <c r="K243" s="1"/>
    </row>
    <row r="244" spans="5:11" x14ac:dyDescent="0.35">
      <c r="E244" s="3"/>
      <c r="F244" s="3"/>
      <c r="G244" s="3"/>
      <c r="H244" s="3"/>
      <c r="J244" s="1"/>
      <c r="K244" s="1"/>
    </row>
    <row r="245" spans="5:11" x14ac:dyDescent="0.35">
      <c r="E245" s="3"/>
      <c r="F245" s="3"/>
      <c r="G245" s="3"/>
      <c r="H245" s="3"/>
      <c r="J245" s="1"/>
      <c r="K245" s="1"/>
    </row>
    <row r="246" spans="5:11" x14ac:dyDescent="0.35">
      <c r="E246" s="3"/>
      <c r="F246" s="3"/>
      <c r="G246" s="3"/>
      <c r="H246" s="3"/>
      <c r="J246" s="1"/>
      <c r="K246" s="1"/>
    </row>
    <row r="247" spans="5:11" x14ac:dyDescent="0.35">
      <c r="E247" s="3"/>
      <c r="F247" s="3"/>
      <c r="G247" s="3"/>
      <c r="H247" s="3"/>
      <c r="J247" s="1"/>
      <c r="K247" s="1"/>
    </row>
    <row r="248" spans="5:11" x14ac:dyDescent="0.35">
      <c r="E248" s="3"/>
      <c r="F248" s="3"/>
      <c r="G248" s="3"/>
      <c r="H248" s="3"/>
      <c r="J248" s="1"/>
      <c r="K248" s="1"/>
    </row>
    <row r="249" spans="5:11" x14ac:dyDescent="0.35">
      <c r="E249" s="3"/>
      <c r="F249" s="3"/>
      <c r="G249" s="3"/>
      <c r="H249" s="3"/>
      <c r="J249" s="1"/>
      <c r="K249" s="1"/>
    </row>
    <row r="250" spans="5:11" x14ac:dyDescent="0.35">
      <c r="E250" s="3"/>
      <c r="F250" s="3"/>
      <c r="G250" s="3"/>
      <c r="H250" s="3"/>
      <c r="J250" s="1"/>
      <c r="K250" s="1"/>
    </row>
    <row r="251" spans="5:11" x14ac:dyDescent="0.35">
      <c r="E251" s="3"/>
      <c r="F251" s="3"/>
      <c r="G251" s="3"/>
      <c r="H251" s="3"/>
      <c r="J251" s="1"/>
      <c r="K251" s="1"/>
    </row>
    <row r="252" spans="5:11" x14ac:dyDescent="0.35">
      <c r="E252" s="3"/>
      <c r="F252" s="3"/>
      <c r="G252" s="3"/>
      <c r="H252" s="3"/>
      <c r="J252" s="1"/>
      <c r="K252" s="1"/>
    </row>
    <row r="253" spans="5:11" x14ac:dyDescent="0.35">
      <c r="E253" s="3"/>
      <c r="F253" s="3"/>
      <c r="G253" s="3"/>
      <c r="H253" s="3"/>
      <c r="J253" s="1"/>
      <c r="K253" s="1"/>
    </row>
    <row r="254" spans="5:11" x14ac:dyDescent="0.35">
      <c r="E254" s="3"/>
      <c r="F254" s="3"/>
      <c r="G254" s="3"/>
      <c r="H254" s="3"/>
      <c r="J254" s="1"/>
      <c r="K254" s="1"/>
    </row>
    <row r="255" spans="5:11" x14ac:dyDescent="0.35">
      <c r="E255" s="3"/>
      <c r="F255" s="3"/>
      <c r="G255" s="3"/>
      <c r="H255" s="3"/>
      <c r="J255" s="1"/>
      <c r="K255" s="1"/>
    </row>
    <row r="256" spans="5:11" x14ac:dyDescent="0.35">
      <c r="E256" s="3"/>
      <c r="F256" s="3"/>
      <c r="G256" s="3"/>
      <c r="H256" s="3"/>
      <c r="J256" s="1"/>
      <c r="K256" s="1"/>
    </row>
    <row r="257" spans="5:11" x14ac:dyDescent="0.35">
      <c r="E257" s="3"/>
      <c r="F257" s="3"/>
      <c r="G257" s="3"/>
      <c r="H257" s="3"/>
      <c r="J257" s="1"/>
      <c r="K257" s="1"/>
    </row>
    <row r="258" spans="5:11" x14ac:dyDescent="0.35">
      <c r="E258" s="3"/>
      <c r="F258" s="3"/>
      <c r="G258" s="3"/>
      <c r="H258" s="3"/>
      <c r="J258" s="1"/>
      <c r="K258" s="1"/>
    </row>
    <row r="259" spans="5:11" x14ac:dyDescent="0.35">
      <c r="E259" s="3"/>
      <c r="F259" s="3"/>
      <c r="G259" s="3"/>
      <c r="H259" s="3"/>
      <c r="J259" s="1"/>
      <c r="K259" s="1"/>
    </row>
    <row r="260" spans="5:11" x14ac:dyDescent="0.35">
      <c r="E260" s="3"/>
      <c r="F260" s="3"/>
      <c r="G260" s="3"/>
      <c r="H260" s="3"/>
      <c r="J260" s="1"/>
      <c r="K260" s="1"/>
    </row>
    <row r="261" spans="5:11" x14ac:dyDescent="0.35">
      <c r="E261" s="3"/>
      <c r="F261" s="3"/>
      <c r="G261" s="3"/>
      <c r="H261" s="3"/>
      <c r="J261" s="1"/>
      <c r="K261" s="1"/>
    </row>
    <row r="262" spans="5:11" x14ac:dyDescent="0.35">
      <c r="E262" s="3"/>
      <c r="F262" s="3"/>
      <c r="G262" s="3"/>
      <c r="H262" s="3"/>
      <c r="J262" s="1"/>
      <c r="K262" s="1"/>
    </row>
    <row r="263" spans="5:11" x14ac:dyDescent="0.35">
      <c r="E263" s="3"/>
      <c r="F263" s="3"/>
      <c r="G263" s="3"/>
      <c r="H263" s="3"/>
      <c r="J263" s="1"/>
      <c r="K263" s="1"/>
    </row>
    <row r="264" spans="5:11" x14ac:dyDescent="0.35">
      <c r="E264" s="3"/>
      <c r="F264" s="3"/>
      <c r="G264" s="3"/>
      <c r="H264" s="3"/>
      <c r="J264" s="1"/>
      <c r="K264" s="1"/>
    </row>
    <row r="265" spans="5:11" x14ac:dyDescent="0.35">
      <c r="E265" s="3"/>
      <c r="F265" s="3"/>
      <c r="G265" s="3"/>
      <c r="H265" s="3"/>
      <c r="J265" s="1"/>
      <c r="K265" s="1"/>
    </row>
    <row r="266" spans="5:11" x14ac:dyDescent="0.35">
      <c r="E266" s="3"/>
      <c r="F266" s="3"/>
      <c r="G266" s="3"/>
      <c r="H266" s="3"/>
      <c r="J266" s="1"/>
      <c r="K266" s="1"/>
    </row>
    <row r="267" spans="5:11" x14ac:dyDescent="0.35">
      <c r="E267" s="3"/>
      <c r="F267" s="3"/>
      <c r="G267" s="3"/>
      <c r="H267" s="3"/>
      <c r="J267" s="1"/>
      <c r="K267" s="1"/>
    </row>
    <row r="268" spans="5:11" x14ac:dyDescent="0.35">
      <c r="E268" s="3"/>
      <c r="F268" s="3"/>
      <c r="G268" s="3"/>
      <c r="H268" s="3"/>
      <c r="J268" s="1"/>
      <c r="K268" s="1"/>
    </row>
    <row r="269" spans="5:11" x14ac:dyDescent="0.35">
      <c r="E269" s="3"/>
      <c r="F269" s="3"/>
      <c r="G269" s="3"/>
      <c r="H269" s="3"/>
      <c r="J269" s="1"/>
      <c r="K269" s="1"/>
    </row>
    <row r="270" spans="5:11" x14ac:dyDescent="0.35">
      <c r="E270" s="3"/>
      <c r="F270" s="3"/>
      <c r="G270" s="3"/>
      <c r="H270" s="3"/>
      <c r="J270" s="1"/>
      <c r="K270" s="1"/>
    </row>
    <row r="271" spans="5:11" x14ac:dyDescent="0.35">
      <c r="E271" s="3"/>
      <c r="F271" s="3"/>
      <c r="G271" s="3"/>
      <c r="H271" s="3"/>
      <c r="J271" s="1"/>
      <c r="K271" s="1"/>
    </row>
    <row r="272" spans="5:11" x14ac:dyDescent="0.35">
      <c r="E272" s="3"/>
      <c r="F272" s="3"/>
      <c r="G272" s="3"/>
      <c r="H272" s="3"/>
      <c r="J272" s="1"/>
      <c r="K272" s="1"/>
    </row>
    <row r="273" spans="5:11" x14ac:dyDescent="0.35">
      <c r="E273" s="3"/>
      <c r="F273" s="3"/>
      <c r="G273" s="3"/>
      <c r="H273" s="3"/>
      <c r="J273" s="1"/>
      <c r="K273" s="1"/>
    </row>
    <row r="274" spans="5:11" x14ac:dyDescent="0.35">
      <c r="E274" s="3"/>
      <c r="F274" s="3"/>
      <c r="G274" s="3"/>
      <c r="H274" s="3"/>
      <c r="J274" s="1"/>
      <c r="K274" s="1"/>
    </row>
    <row r="275" spans="5:11" x14ac:dyDescent="0.35">
      <c r="E275" s="3"/>
      <c r="F275" s="3"/>
      <c r="G275" s="3"/>
      <c r="H275" s="3"/>
      <c r="J275" s="1"/>
      <c r="K275" s="1"/>
    </row>
    <row r="276" spans="5:11" x14ac:dyDescent="0.35">
      <c r="E276" s="3"/>
      <c r="F276" s="3"/>
      <c r="G276" s="3"/>
      <c r="H276" s="3"/>
      <c r="J276" s="1"/>
      <c r="K276" s="1"/>
    </row>
    <row r="277" spans="5:11" x14ac:dyDescent="0.35">
      <c r="E277" s="3"/>
      <c r="F277" s="3"/>
      <c r="G277" s="3"/>
      <c r="H277" s="3"/>
      <c r="J277" s="1"/>
      <c r="K277" s="1"/>
    </row>
    <row r="278" spans="5:11" x14ac:dyDescent="0.35">
      <c r="E278" s="3"/>
      <c r="F278" s="3"/>
      <c r="G278" s="3"/>
      <c r="H278" s="3"/>
      <c r="J278" s="1"/>
      <c r="K278" s="1"/>
    </row>
    <row r="279" spans="5:11" x14ac:dyDescent="0.35">
      <c r="E279" s="3"/>
      <c r="F279" s="3"/>
      <c r="G279" s="3"/>
      <c r="H279" s="3"/>
      <c r="J279" s="1"/>
      <c r="K279" s="1"/>
    </row>
    <row r="280" spans="5:11" x14ac:dyDescent="0.35">
      <c r="E280" s="3"/>
      <c r="F280" s="3"/>
      <c r="G280" s="3"/>
      <c r="H280" s="3"/>
      <c r="J280" s="1"/>
      <c r="K280" s="1"/>
    </row>
    <row r="281" spans="5:11" x14ac:dyDescent="0.35">
      <c r="E281" s="3"/>
      <c r="F281" s="3"/>
      <c r="G281" s="3"/>
      <c r="H281" s="3"/>
      <c r="J281" s="1"/>
      <c r="K281" s="1"/>
    </row>
    <row r="282" spans="5:11" x14ac:dyDescent="0.35">
      <c r="E282" s="3"/>
      <c r="F282" s="3"/>
      <c r="G282" s="3"/>
      <c r="H282" s="3"/>
      <c r="J282" s="1"/>
      <c r="K282" s="1"/>
    </row>
    <row r="283" spans="5:11" x14ac:dyDescent="0.35">
      <c r="E283" s="3"/>
      <c r="F283" s="3"/>
      <c r="G283" s="3"/>
      <c r="H283" s="3"/>
      <c r="J283" s="1"/>
      <c r="K283" s="1"/>
    </row>
    <row r="284" spans="5:11" x14ac:dyDescent="0.35">
      <c r="E284" s="3"/>
      <c r="F284" s="3"/>
      <c r="G284" s="3"/>
      <c r="H284" s="3"/>
      <c r="J284" s="1"/>
      <c r="K284" s="1"/>
    </row>
    <row r="285" spans="5:11" x14ac:dyDescent="0.35">
      <c r="E285" s="3"/>
      <c r="F285" s="3"/>
      <c r="G285" s="3"/>
      <c r="H285" s="3"/>
      <c r="J285" s="1"/>
      <c r="K285" s="1"/>
    </row>
    <row r="286" spans="5:11" x14ac:dyDescent="0.35">
      <c r="F286" s="3"/>
      <c r="H286" s="3"/>
      <c r="J286" s="1"/>
      <c r="K286" s="1"/>
    </row>
    <row r="287" spans="5:11" x14ac:dyDescent="0.35">
      <c r="E287" s="3"/>
      <c r="G287" s="3"/>
      <c r="H287" s="3"/>
      <c r="J287" s="1"/>
      <c r="K287" s="1"/>
    </row>
    <row r="288" spans="5:11" x14ac:dyDescent="0.35">
      <c r="E288" s="3"/>
      <c r="F288" s="3"/>
      <c r="G288" s="3"/>
      <c r="H288" s="3"/>
      <c r="J288" s="1"/>
      <c r="K288" s="1"/>
    </row>
    <row r="289" spans="5:11" x14ac:dyDescent="0.35">
      <c r="E289" s="3"/>
      <c r="F289" s="3"/>
      <c r="G289" s="3"/>
      <c r="H289" s="3"/>
      <c r="J289" s="1"/>
      <c r="K289" s="1"/>
    </row>
    <row r="290" spans="5:11" x14ac:dyDescent="0.35">
      <c r="E290" s="3"/>
      <c r="F290" s="3"/>
      <c r="G290" s="3"/>
      <c r="H290" s="3"/>
      <c r="J290" s="1"/>
      <c r="K290" s="1"/>
    </row>
    <row r="291" spans="5:11" x14ac:dyDescent="0.35">
      <c r="E291" s="3"/>
      <c r="F291" s="3"/>
      <c r="G291" s="3"/>
      <c r="H291" s="3"/>
      <c r="J291" s="1"/>
      <c r="K291" s="1"/>
    </row>
    <row r="292" spans="5:11" x14ac:dyDescent="0.35">
      <c r="F292" s="3"/>
      <c r="H292" s="3"/>
      <c r="J292" s="1"/>
      <c r="K292" s="1"/>
    </row>
    <row r="293" spans="5:11" x14ac:dyDescent="0.35">
      <c r="H293" s="3"/>
      <c r="J293" s="1"/>
      <c r="K293" s="1"/>
    </row>
    <row r="294" spans="5:11" x14ac:dyDescent="0.35">
      <c r="E294" s="3"/>
      <c r="G294" s="3"/>
      <c r="H294" s="3"/>
      <c r="J294" s="1"/>
      <c r="K294" s="1"/>
    </row>
    <row r="295" spans="5:11" x14ac:dyDescent="0.35">
      <c r="E295" s="3"/>
      <c r="F295" s="3"/>
      <c r="G295" s="3"/>
      <c r="H295" s="3"/>
      <c r="J295" s="1"/>
      <c r="K295" s="1"/>
    </row>
    <row r="296" spans="5:11" x14ac:dyDescent="0.35">
      <c r="F296" s="3"/>
      <c r="J296" s="1"/>
      <c r="K296" s="1"/>
    </row>
    <row r="297" spans="5:11" x14ac:dyDescent="0.35">
      <c r="J297" s="1"/>
      <c r="K297" s="1"/>
    </row>
    <row r="298" spans="5:11" x14ac:dyDescent="0.35">
      <c r="J298" s="1"/>
      <c r="K298" s="1"/>
    </row>
    <row r="299" spans="5:11" x14ac:dyDescent="0.35">
      <c r="J299" s="1"/>
      <c r="K299" s="1"/>
    </row>
    <row r="300" spans="5:11" x14ac:dyDescent="0.35">
      <c r="J300" s="1"/>
      <c r="K300" s="1"/>
    </row>
    <row r="301" spans="5:11" x14ac:dyDescent="0.35">
      <c r="J301" s="1"/>
      <c r="K301" s="1"/>
    </row>
    <row r="302" spans="5:11" x14ac:dyDescent="0.35">
      <c r="J302" s="1"/>
      <c r="K302" s="1"/>
    </row>
    <row r="303" spans="5:11" x14ac:dyDescent="0.35">
      <c r="J303" s="1"/>
      <c r="K303" s="1"/>
    </row>
    <row r="304" spans="5:11" x14ac:dyDescent="0.35">
      <c r="J304" s="1"/>
      <c r="K304" s="1"/>
    </row>
    <row r="305" spans="10:11" x14ac:dyDescent="0.35">
      <c r="J305" s="1"/>
      <c r="K305" s="1"/>
    </row>
    <row r="306" spans="10:11" x14ac:dyDescent="0.35">
      <c r="J306" s="1"/>
      <c r="K306" s="1"/>
    </row>
    <row r="307" spans="10:11" x14ac:dyDescent="0.35">
      <c r="J307" s="1"/>
      <c r="K307" s="1"/>
    </row>
    <row r="308" spans="10:11" x14ac:dyDescent="0.35">
      <c r="J308" s="1"/>
      <c r="K308" s="1"/>
    </row>
    <row r="456" spans="2:11" ht="15" thickBot="1" x14ac:dyDescent="0.4"/>
    <row r="457" spans="2:11" ht="15" thickTop="1" x14ac:dyDescent="0.35">
      <c r="B457" s="14"/>
      <c r="C457" s="14"/>
      <c r="D457" s="14"/>
      <c r="F457" s="14"/>
    </row>
    <row r="461" spans="2:11" x14ac:dyDescent="0.35">
      <c r="J461" s="1"/>
      <c r="K461" s="1" t="e">
        <f>SUM(#REF!)</f>
        <v>#REF!</v>
      </c>
    </row>
    <row r="462" spans="2:11" x14ac:dyDescent="0.35">
      <c r="J462" s="1" t="s">
        <v>27</v>
      </c>
      <c r="K462" s="4" t="e">
        <f>K2-K461</f>
        <v>#REF!</v>
      </c>
    </row>
  </sheetData>
  <pageMargins left="0.25" right="0.25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Detroit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Lemme</dc:creator>
  <cp:lastModifiedBy>Ostrowski, Alan</cp:lastModifiedBy>
  <cp:lastPrinted>2022-07-06T18:39:45Z</cp:lastPrinted>
  <dcterms:created xsi:type="dcterms:W3CDTF">2020-01-10T18:36:08Z</dcterms:created>
  <dcterms:modified xsi:type="dcterms:W3CDTF">2024-01-17T17:20:00Z</dcterms:modified>
</cp:coreProperties>
</file>