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com-my.sharepoint.com/personal/alan_ostrowski_aecom_com/Documents/Detroit/Kercheval/Working Files/Close Out/"/>
    </mc:Choice>
  </mc:AlternateContent>
  <xr:revisionPtr revIDLastSave="76" documentId="8_{233542DF-1F1C-43E4-A243-9A6C1D217227}" xr6:coauthVersionLast="47" xr6:coauthVersionMax="47" xr10:uidLastSave="{D119F184-0B00-4419-B78C-873622BBB454}"/>
  <bookViews>
    <workbookView xWindow="2868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G9" i="1"/>
  <c r="F13" i="1" l="1"/>
  <c r="F14" i="1" s="1"/>
  <c r="F19" i="1"/>
</calcChain>
</file>

<file path=xl/sharedStrings.xml><?xml version="1.0" encoding="utf-8"?>
<sst xmlns="http://schemas.openxmlformats.org/spreadsheetml/2006/main" count="27" uniqueCount="19">
  <si>
    <t>Cont. Mod. No.</t>
  </si>
  <si>
    <t>Rev. No.</t>
  </si>
  <si>
    <r>
      <rPr>
        <sz val="10"/>
        <rFont val="Arial"/>
        <family val="2"/>
      </rPr>
      <t>Cont. Mod.
Date</t>
    </r>
  </si>
  <si>
    <t>Status</t>
  </si>
  <si>
    <t>Approval Date</t>
  </si>
  <si>
    <t>Short Description</t>
  </si>
  <si>
    <t>Net Change Amount</t>
  </si>
  <si>
    <t>Approved</t>
  </si>
  <si>
    <t>Total Net Change Amount</t>
  </si>
  <si>
    <t>Awarded Contract Amount</t>
  </si>
  <si>
    <t>Net Change Amount (Auth)</t>
  </si>
  <si>
    <t>( + )</t>
  </si>
  <si>
    <t>Current Contract Amount</t>
  </si>
  <si>
    <t>( - )</t>
  </si>
  <si>
    <t>Balancing Original Items and adding New Items</t>
  </si>
  <si>
    <t>Contract ID: PW-7005 - Kercheval Streetscape in the City of Detroit</t>
  </si>
  <si>
    <t>Balancing items over Authorized Quantity</t>
  </si>
  <si>
    <t>Final Balancing</t>
  </si>
  <si>
    <t>Amount Paid to Date (PE 001 - PE 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</si>
</sst>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</numFmts>
  <fonts count="5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8" fontId="1" fillId="0" borderId="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8" fontId="1" fillId="0" borderId="3" xfId="0" applyNumberFormat="1" applyFont="1" applyBorder="1" applyAlignment="1">
      <alignment horizontal="right" vertical="center" wrapText="1"/>
    </xf>
    <xf numFmtId="8" fontId="1" fillId="0" borderId="0" xfId="1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8" fontId="1" fillId="0" borderId="2" xfId="1" applyNumberFormat="1" applyFont="1" applyFill="1" applyBorder="1" applyAlignment="1">
      <alignment horizontal="righ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8" fontId="1" fillId="0" borderId="8" xfId="1" applyNumberFormat="1" applyFont="1" applyFill="1" applyBorder="1" applyAlignment="1">
      <alignment horizontal="right" vertical="top"/>
    </xf>
    <xf numFmtId="0" fontId="1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4" fillId="0" borderId="1" xfId="0" applyFont="1" applyBorder="1"/>
    <xf numFmtId="8" fontId="1" fillId="0" borderId="0" xfId="0" applyNumberFormat="1" applyFont="1" applyAlignment="1">
      <alignment horizontal="center" vertical="center"/>
    </xf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zoomScaleNormal="100" workbookViewId="0"/>
  </sheetViews>
  <sheetFormatPr defaultColWidth="15.796875" defaultRowHeight="15" customHeight="1" x14ac:dyDescent="0.3"/>
  <cols>
    <col min="1" max="1" width="10.796875" style="6" customWidth="1"/>
    <col min="2" max="3" width="15.796875" style="6"/>
    <col min="4" max="4" width="18.796875" style="6" customWidth="1"/>
    <col min="5" max="5" width="15.796875" style="6"/>
    <col min="6" max="6" width="35.796875" style="6" customWidth="1"/>
    <col min="7" max="7" width="20.796875" style="6" customWidth="1"/>
    <col min="8" max="16384" width="15.796875" style="6"/>
  </cols>
  <sheetData>
    <row r="1" spans="1:10" s="4" customFormat="1" ht="15" customHeight="1" x14ac:dyDescent="0.3">
      <c r="A1" s="34" t="s">
        <v>15</v>
      </c>
      <c r="B1" s="1"/>
      <c r="C1" s="2"/>
      <c r="D1" s="1"/>
      <c r="E1" s="1"/>
      <c r="F1" s="1"/>
      <c r="G1" s="3"/>
    </row>
    <row r="2" spans="1:10" ht="15" customHeight="1" x14ac:dyDescent="0.3">
      <c r="A2" s="5"/>
      <c r="G2" s="7"/>
    </row>
    <row r="3" spans="1:10" s="8" customFormat="1" ht="33.75" customHeight="1" x14ac:dyDescent="0.25">
      <c r="A3" s="30" t="s">
        <v>0</v>
      </c>
      <c r="B3" s="31" t="s">
        <v>1</v>
      </c>
      <c r="C3" s="32" t="s">
        <v>2</v>
      </c>
      <c r="D3" s="31" t="s">
        <v>3</v>
      </c>
      <c r="E3" s="31" t="s">
        <v>4</v>
      </c>
      <c r="F3" s="31" t="s">
        <v>5</v>
      </c>
      <c r="G3" s="33" t="s">
        <v>6</v>
      </c>
    </row>
    <row r="4" spans="1:10" s="16" customFormat="1" ht="40" customHeight="1" x14ac:dyDescent="0.3">
      <c r="A4" s="9">
        <v>1</v>
      </c>
      <c r="B4" s="10"/>
      <c r="C4" s="11">
        <v>44341</v>
      </c>
      <c r="D4" s="12" t="s">
        <v>7</v>
      </c>
      <c r="E4" s="13">
        <v>44358</v>
      </c>
      <c r="F4" s="14" t="s">
        <v>14</v>
      </c>
      <c r="G4" s="15">
        <v>167264.04</v>
      </c>
    </row>
    <row r="5" spans="1:10" s="16" customFormat="1" ht="40" customHeight="1" x14ac:dyDescent="0.3">
      <c r="A5" s="9">
        <v>2</v>
      </c>
      <c r="B5" s="17"/>
      <c r="C5" s="11">
        <v>44537</v>
      </c>
      <c r="D5" s="12" t="s">
        <v>7</v>
      </c>
      <c r="E5" s="13">
        <v>44600</v>
      </c>
      <c r="F5" s="14" t="s">
        <v>16</v>
      </c>
      <c r="G5" s="15">
        <v>190745.94</v>
      </c>
    </row>
    <row r="6" spans="1:10" s="16" customFormat="1" ht="40" customHeight="1" x14ac:dyDescent="0.3">
      <c r="A6" s="9">
        <v>3</v>
      </c>
      <c r="B6" s="17"/>
      <c r="C6" s="11">
        <v>44385</v>
      </c>
      <c r="D6" s="12" t="s">
        <v>7</v>
      </c>
      <c r="E6" s="13">
        <v>44903</v>
      </c>
      <c r="F6" s="14" t="s">
        <v>14</v>
      </c>
      <c r="G6" s="15">
        <v>116159.93</v>
      </c>
    </row>
    <row r="7" spans="1:10" s="16" customFormat="1" ht="40" customHeight="1" x14ac:dyDescent="0.3">
      <c r="A7" s="9">
        <v>4</v>
      </c>
      <c r="B7" s="17"/>
      <c r="C7" s="11">
        <v>44839</v>
      </c>
      <c r="D7" s="12" t="s">
        <v>7</v>
      </c>
      <c r="E7" s="13">
        <v>44903</v>
      </c>
      <c r="F7" s="14" t="s">
        <v>14</v>
      </c>
      <c r="G7" s="15">
        <v>89056.99</v>
      </c>
    </row>
    <row r="8" spans="1:10" s="16" customFormat="1" ht="40" customHeight="1" x14ac:dyDescent="0.3">
      <c r="A8" s="9">
        <v>5</v>
      </c>
      <c r="B8" s="17"/>
      <c r="C8" s="11">
        <v>45281</v>
      </c>
      <c r="D8" s="12" t="s">
        <v>7</v>
      </c>
      <c r="E8" s="13">
        <v>45287</v>
      </c>
      <c r="F8" s="14" t="s">
        <v>17</v>
      </c>
      <c r="G8" s="15">
        <v>-41924.5</v>
      </c>
      <c r="J8" s="35"/>
    </row>
    <row r="9" spans="1:10" s="16" customFormat="1" ht="40" customHeight="1" x14ac:dyDescent="0.3">
      <c r="A9" s="18" t="s">
        <v>8</v>
      </c>
      <c r="B9" s="19"/>
      <c r="C9" s="19"/>
      <c r="D9" s="19"/>
      <c r="E9" s="19"/>
      <c r="F9" s="20"/>
      <c r="G9" s="21">
        <f>SUM(G4:G8)</f>
        <v>521302.4</v>
      </c>
      <c r="J9" s="36"/>
    </row>
    <row r="10" spans="1:10" ht="15" customHeight="1" x14ac:dyDescent="0.3">
      <c r="A10" s="5"/>
      <c r="G10" s="7"/>
    </row>
    <row r="11" spans="1:10" ht="15" customHeight="1" x14ac:dyDescent="0.3">
      <c r="A11" s="5"/>
      <c r="G11" s="7"/>
    </row>
    <row r="12" spans="1:10" ht="15" customHeight="1" x14ac:dyDescent="0.3">
      <c r="A12" s="5"/>
      <c r="C12" s="6" t="s">
        <v>9</v>
      </c>
      <c r="F12" s="22">
        <v>7523467.2599999998</v>
      </c>
      <c r="G12" s="7"/>
    </row>
    <row r="13" spans="1:10" ht="15" customHeight="1" x14ac:dyDescent="0.3">
      <c r="A13" s="5"/>
      <c r="C13" s="6" t="s">
        <v>10</v>
      </c>
      <c r="F13" s="22">
        <f>G9</f>
        <v>521302.4</v>
      </c>
      <c r="G13" s="7" t="s">
        <v>11</v>
      </c>
    </row>
    <row r="14" spans="1:10" ht="15" customHeight="1" x14ac:dyDescent="0.3">
      <c r="A14" s="5"/>
      <c r="C14" s="23" t="s">
        <v>12</v>
      </c>
      <c r="D14" s="23"/>
      <c r="E14" s="23"/>
      <c r="F14" s="24">
        <f>F12+F13</f>
        <v>8044769.6600000001</v>
      </c>
      <c r="G14" s="7"/>
    </row>
    <row r="15" spans="1:10" ht="15" customHeight="1" x14ac:dyDescent="0.3">
      <c r="A15" s="5"/>
      <c r="F15" s="22"/>
      <c r="G15" s="7"/>
    </row>
    <row r="16" spans="1:10" ht="15" customHeight="1" x14ac:dyDescent="0.3">
      <c r="A16" s="5"/>
      <c r="F16" s="22"/>
      <c r="G16" s="7"/>
    </row>
    <row r="17" spans="1:7" ht="15" customHeight="1" x14ac:dyDescent="0.3">
      <c r="A17" s="5"/>
      <c r="C17" s="6" t="s">
        <v>18</v>
      </c>
      <c r="F17" s="22">
        <v>8044769.6600000001</v>
      </c>
      <c r="G17" s="7"/>
    </row>
    <row r="18" spans="1:7" ht="15" customHeight="1" x14ac:dyDescent="0.3">
      <c r="A18" s="5"/>
      <c r="C18" s="6" t="s">
        <v>12</v>
      </c>
      <c r="F18" s="22">
        <f>F14</f>
        <v>8044769.6600000001</v>
      </c>
      <c r="G18" s="7" t="s">
        <v>13</v>
      </c>
    </row>
    <row r="19" spans="1:7" ht="15" customHeight="1" x14ac:dyDescent="0.3">
      <c r="A19" s="25"/>
      <c r="B19" s="26"/>
      <c r="C19" s="27" t="s">
        <v>6</v>
      </c>
      <c r="D19" s="27"/>
      <c r="E19" s="27"/>
      <c r="F19" s="28">
        <f>F17-F18</f>
        <v>0</v>
      </c>
      <c r="G19" s="29"/>
    </row>
  </sheetData>
  <printOptions gridLines="1"/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 Lemme</dc:creator>
  <cp:lastModifiedBy>Ostrowski, Alan</cp:lastModifiedBy>
  <cp:lastPrinted>2022-07-06T17:40:09Z</cp:lastPrinted>
  <dcterms:created xsi:type="dcterms:W3CDTF">2019-07-27T10:20:43Z</dcterms:created>
  <dcterms:modified xsi:type="dcterms:W3CDTF">2024-01-17T13:11:44Z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