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com-my.sharepoint.com/personal/alan_ostrowski_aecom_com/Documents/Detroit/Conner/Working Files/Close Out/"/>
    </mc:Choice>
  </mc:AlternateContent>
  <xr:revisionPtr revIDLastSave="104" documentId="8_{233542DF-1F1C-43E4-A243-9A6C1D217227}" xr6:coauthVersionLast="47" xr6:coauthVersionMax="47" xr10:uidLastSave="{0EEDED03-8666-4C36-97F0-BDB9CA465872}"/>
  <bookViews>
    <workbookView xWindow="-110" yWindow="-110" windowWidth="19420" windowHeight="104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F17" i="1"/>
  <c r="G12" i="1"/>
  <c r="G11" i="1" l="1"/>
  <c r="F16" i="1" l="1"/>
  <c r="F22" i="1"/>
</calcChain>
</file>

<file path=xl/sharedStrings.xml><?xml version="1.0" encoding="utf-8"?>
<sst xmlns="http://schemas.openxmlformats.org/spreadsheetml/2006/main" count="33" uniqueCount="23">
  <si>
    <t>Cont. Mod. No.</t>
  </si>
  <si>
    <t>Rev. No.</t>
  </si>
  <si>
    <r>
      <rPr>
        <sz val="10"/>
        <rFont val="Arial"/>
        <family val="2"/>
      </rPr>
      <t>Cont. Mod.
Date</t>
    </r>
  </si>
  <si>
    <t>Status</t>
  </si>
  <si>
    <t>Approval Date</t>
  </si>
  <si>
    <t>Short Description</t>
  </si>
  <si>
    <t>Net Change Amount</t>
  </si>
  <si>
    <t>Approved</t>
  </si>
  <si>
    <t>Total Net Change Amount</t>
  </si>
  <si>
    <t>Awarded Contract Amount</t>
  </si>
  <si>
    <t>Net Change Amount (Auth)</t>
  </si>
  <si>
    <t>( + )</t>
  </si>
  <si>
    <t>Current Contract Amount</t>
  </si>
  <si>
    <t>( - )</t>
  </si>
  <si>
    <t>Balancing Original Items and adding New Items</t>
  </si>
  <si>
    <t>Contract ID: PW-7023 - Conner Ave HMA Resurfacing &amp; Bike Trail in the City of Detroit</t>
  </si>
  <si>
    <t>Adding Temporary Pavement Markings</t>
  </si>
  <si>
    <t>Balancing Original Items</t>
  </si>
  <si>
    <t>Budgeting Original Item increase and adding New Items</t>
  </si>
  <si>
    <t>Balancing items over authorized quantity</t>
  </si>
  <si>
    <t>Final balancing and one new item</t>
  </si>
  <si>
    <t>Final balancing</t>
  </si>
  <si>
    <t>Amount Paid to Date (PE 001 - PE 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</si>
</sst>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m/d/yyyy;@"/>
  </numFmts>
  <fonts count="5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 applyBorder="1"/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8" fontId="1" fillId="0" borderId="5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8" fontId="1" fillId="0" borderId="3" xfId="0" applyNumberFormat="1" applyFont="1" applyFill="1" applyBorder="1" applyAlignment="1">
      <alignment horizontal="right" vertical="center" wrapText="1"/>
    </xf>
    <xf numFmtId="8" fontId="1" fillId="0" borderId="0" xfId="1" applyNumberFormat="1" applyFont="1" applyFill="1" applyBorder="1" applyAlignment="1">
      <alignment horizontal="right" vertical="top"/>
    </xf>
    <xf numFmtId="0" fontId="1" fillId="0" borderId="2" xfId="0" applyFont="1" applyFill="1" applyBorder="1" applyAlignment="1">
      <alignment horizontal="left" vertical="top"/>
    </xf>
    <xf numFmtId="8" fontId="1" fillId="0" borderId="2" xfId="1" applyNumberFormat="1" applyFont="1" applyFill="1" applyBorder="1" applyAlignment="1">
      <alignment horizontal="righ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8" fontId="1" fillId="0" borderId="8" xfId="1" applyNumberFormat="1" applyFont="1" applyFill="1" applyBorder="1" applyAlignment="1">
      <alignment horizontal="right" vertical="top"/>
    </xf>
    <xf numFmtId="0" fontId="1" fillId="0" borderId="9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4" fillId="0" borderId="1" xfId="0" applyFont="1" applyBorder="1"/>
    <xf numFmtId="8" fontId="1" fillId="0" borderId="0" xfId="0" applyNumberFormat="1" applyFont="1" applyFill="1" applyBorder="1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topLeftCell="A10" zoomScaleNormal="100" workbookViewId="0">
      <selection activeCell="G12" sqref="G12"/>
    </sheetView>
  </sheetViews>
  <sheetFormatPr defaultColWidth="15.796875" defaultRowHeight="15" customHeight="1" x14ac:dyDescent="0.3"/>
  <cols>
    <col min="1" max="1" width="10.796875" style="6" customWidth="1"/>
    <col min="2" max="3" width="15.796875" style="6"/>
    <col min="4" max="4" width="18.796875" style="6" customWidth="1"/>
    <col min="5" max="5" width="15.796875" style="6"/>
    <col min="6" max="6" width="35.796875" style="6" customWidth="1"/>
    <col min="7" max="7" width="20.796875" style="6" customWidth="1"/>
    <col min="8" max="16384" width="15.796875" style="6"/>
  </cols>
  <sheetData>
    <row r="1" spans="1:7" s="4" customFormat="1" ht="15" customHeight="1" x14ac:dyDescent="0.3">
      <c r="A1" s="34" t="s">
        <v>15</v>
      </c>
      <c r="B1" s="1"/>
      <c r="C1" s="2"/>
      <c r="D1" s="1"/>
      <c r="E1" s="1"/>
      <c r="F1" s="1"/>
      <c r="G1" s="3"/>
    </row>
    <row r="2" spans="1:7" ht="15" customHeight="1" x14ac:dyDescent="0.3">
      <c r="A2" s="5"/>
      <c r="G2" s="7"/>
    </row>
    <row r="3" spans="1:7" s="8" customFormat="1" ht="33.75" customHeight="1" x14ac:dyDescent="0.25">
      <c r="A3" s="30" t="s">
        <v>0</v>
      </c>
      <c r="B3" s="31" t="s">
        <v>1</v>
      </c>
      <c r="C3" s="32" t="s">
        <v>2</v>
      </c>
      <c r="D3" s="31" t="s">
        <v>3</v>
      </c>
      <c r="E3" s="31" t="s">
        <v>4</v>
      </c>
      <c r="F3" s="31" t="s">
        <v>5</v>
      </c>
      <c r="G3" s="33" t="s">
        <v>6</v>
      </c>
    </row>
    <row r="4" spans="1:7" s="16" customFormat="1" ht="40" customHeight="1" x14ac:dyDescent="0.3">
      <c r="A4" s="9">
        <v>1</v>
      </c>
      <c r="B4" s="10"/>
      <c r="C4" s="11">
        <v>44245</v>
      </c>
      <c r="D4" s="12" t="s">
        <v>7</v>
      </c>
      <c r="E4" s="13">
        <v>44278</v>
      </c>
      <c r="F4" s="14" t="s">
        <v>16</v>
      </c>
      <c r="G4" s="15">
        <v>13290.19</v>
      </c>
    </row>
    <row r="5" spans="1:7" s="16" customFormat="1" ht="40" customHeight="1" x14ac:dyDescent="0.3">
      <c r="A5" s="9">
        <v>2</v>
      </c>
      <c r="B5" s="10"/>
      <c r="C5" s="11">
        <v>44320</v>
      </c>
      <c r="D5" s="12" t="s">
        <v>7</v>
      </c>
      <c r="E5" s="13">
        <v>44322</v>
      </c>
      <c r="F5" s="14" t="s">
        <v>17</v>
      </c>
      <c r="G5" s="15">
        <v>32733.13</v>
      </c>
    </row>
    <row r="6" spans="1:7" s="16" customFormat="1" ht="40" customHeight="1" x14ac:dyDescent="0.3">
      <c r="A6" s="9">
        <v>3</v>
      </c>
      <c r="B6" s="10"/>
      <c r="C6" s="11">
        <v>44390</v>
      </c>
      <c r="D6" s="12" t="s">
        <v>7</v>
      </c>
      <c r="E6" s="13">
        <v>44397</v>
      </c>
      <c r="F6" s="14" t="s">
        <v>18</v>
      </c>
      <c r="G6" s="15">
        <v>39995</v>
      </c>
    </row>
    <row r="7" spans="1:7" s="16" customFormat="1" ht="40" customHeight="1" x14ac:dyDescent="0.3">
      <c r="A7" s="9">
        <v>4</v>
      </c>
      <c r="B7" s="10"/>
      <c r="C7" s="11">
        <v>44487</v>
      </c>
      <c r="D7" s="12" t="s">
        <v>7</v>
      </c>
      <c r="E7" s="13">
        <v>44502</v>
      </c>
      <c r="F7" s="14" t="s">
        <v>14</v>
      </c>
      <c r="G7" s="15">
        <v>106496.99</v>
      </c>
    </row>
    <row r="8" spans="1:7" s="16" customFormat="1" ht="40" customHeight="1" x14ac:dyDescent="0.3">
      <c r="A8" s="9">
        <v>5</v>
      </c>
      <c r="B8" s="10"/>
      <c r="C8" s="11">
        <v>44595</v>
      </c>
      <c r="D8" s="12" t="s">
        <v>7</v>
      </c>
      <c r="E8" s="13">
        <v>44602</v>
      </c>
      <c r="F8" s="14" t="s">
        <v>14</v>
      </c>
      <c r="G8" s="15">
        <v>-14093.72</v>
      </c>
    </row>
    <row r="9" spans="1:7" s="16" customFormat="1" ht="40" customHeight="1" x14ac:dyDescent="0.3">
      <c r="A9" s="9">
        <v>6</v>
      </c>
      <c r="B9" s="17"/>
      <c r="C9" s="11">
        <v>44754</v>
      </c>
      <c r="D9" s="12" t="s">
        <v>7</v>
      </c>
      <c r="E9" s="13">
        <v>44796</v>
      </c>
      <c r="F9" s="14" t="s">
        <v>19</v>
      </c>
      <c r="G9" s="15">
        <v>27730.48</v>
      </c>
    </row>
    <row r="10" spans="1:7" s="16" customFormat="1" ht="40" customHeight="1" x14ac:dyDescent="0.3">
      <c r="A10" s="9">
        <v>7</v>
      </c>
      <c r="B10" s="17"/>
      <c r="C10" s="11">
        <v>44908</v>
      </c>
      <c r="D10" s="12" t="s">
        <v>7</v>
      </c>
      <c r="E10" s="13">
        <v>44929</v>
      </c>
      <c r="F10" s="14" t="s">
        <v>20</v>
      </c>
      <c r="G10" s="15">
        <v>-35862.94</v>
      </c>
    </row>
    <row r="11" spans="1:7" s="16" customFormat="1" ht="40" customHeight="1" x14ac:dyDescent="0.3">
      <c r="A11" s="9">
        <v>8</v>
      </c>
      <c r="B11" s="17"/>
      <c r="C11" s="11">
        <v>45153</v>
      </c>
      <c r="D11" s="12" t="s">
        <v>7</v>
      </c>
      <c r="E11" s="13">
        <v>45154</v>
      </c>
      <c r="F11" s="14" t="s">
        <v>21</v>
      </c>
      <c r="G11" s="15">
        <f>4107.2+13100</f>
        <v>17207.2</v>
      </c>
    </row>
    <row r="12" spans="1:7" s="16" customFormat="1" ht="40" customHeight="1" x14ac:dyDescent="0.3">
      <c r="A12" s="18" t="s">
        <v>8</v>
      </c>
      <c r="B12" s="19"/>
      <c r="C12" s="19"/>
      <c r="D12" s="19"/>
      <c r="E12" s="19"/>
      <c r="F12" s="20"/>
      <c r="G12" s="21">
        <f>SUM(G4:G11)+0.01</f>
        <v>187496.34000000003</v>
      </c>
    </row>
    <row r="13" spans="1:7" ht="15" customHeight="1" x14ac:dyDescent="0.3">
      <c r="A13" s="5"/>
      <c r="G13" s="7"/>
    </row>
    <row r="14" spans="1:7" ht="15" customHeight="1" x14ac:dyDescent="0.3">
      <c r="A14" s="5"/>
      <c r="G14" s="7"/>
    </row>
    <row r="15" spans="1:7" ht="15" customHeight="1" x14ac:dyDescent="0.3">
      <c r="A15" s="5"/>
      <c r="C15" s="6" t="s">
        <v>9</v>
      </c>
      <c r="F15" s="22">
        <v>2682460.88</v>
      </c>
      <c r="G15" s="7"/>
    </row>
    <row r="16" spans="1:7" ht="15" customHeight="1" x14ac:dyDescent="0.3">
      <c r="A16" s="5"/>
      <c r="C16" s="6" t="s">
        <v>10</v>
      </c>
      <c r="F16" s="22">
        <f>G12</f>
        <v>187496.34000000003</v>
      </c>
      <c r="G16" s="7" t="s">
        <v>11</v>
      </c>
    </row>
    <row r="17" spans="1:7" ht="15" customHeight="1" x14ac:dyDescent="0.3">
      <c r="A17" s="5"/>
      <c r="C17" s="23" t="s">
        <v>12</v>
      </c>
      <c r="D17" s="23"/>
      <c r="E17" s="23"/>
      <c r="F17" s="24">
        <f>F15+F16</f>
        <v>2869957.2199999997</v>
      </c>
      <c r="G17" s="7"/>
    </row>
    <row r="18" spans="1:7" ht="15" customHeight="1" x14ac:dyDescent="0.3">
      <c r="A18" s="5"/>
      <c r="F18" s="22"/>
      <c r="G18" s="7"/>
    </row>
    <row r="19" spans="1:7" ht="15" customHeight="1" x14ac:dyDescent="0.3">
      <c r="A19" s="5"/>
      <c r="F19" s="22"/>
      <c r="G19" s="7"/>
    </row>
    <row r="20" spans="1:7" ht="15" customHeight="1" x14ac:dyDescent="0.3">
      <c r="A20" s="5"/>
      <c r="C20" s="6" t="s">
        <v>22</v>
      </c>
      <c r="F20" s="22">
        <v>2869957.2199999997</v>
      </c>
      <c r="G20" s="7"/>
    </row>
    <row r="21" spans="1:7" ht="15" customHeight="1" x14ac:dyDescent="0.3">
      <c r="A21" s="5"/>
      <c r="C21" s="6" t="s">
        <v>12</v>
      </c>
      <c r="F21" s="22">
        <f>F17</f>
        <v>2869957.2199999997</v>
      </c>
      <c r="G21" s="7" t="s">
        <v>13</v>
      </c>
    </row>
    <row r="22" spans="1:7" ht="15" customHeight="1" x14ac:dyDescent="0.3">
      <c r="A22" s="25"/>
      <c r="B22" s="26"/>
      <c r="C22" s="27" t="s">
        <v>6</v>
      </c>
      <c r="D22" s="27"/>
      <c r="E22" s="27"/>
      <c r="F22" s="28">
        <f>F20-F21</f>
        <v>0</v>
      </c>
      <c r="G22" s="29"/>
    </row>
    <row r="24" spans="1:7" ht="15" customHeight="1" x14ac:dyDescent="0.3">
      <c r="F24" s="35"/>
    </row>
    <row r="25" spans="1:7" ht="15" customHeight="1" x14ac:dyDescent="0.3">
      <c r="F25" s="35"/>
    </row>
  </sheetData>
  <printOptions gridLines="1"/>
  <pageMargins left="0.7" right="0.7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A Lemme</dc:creator>
  <cp:lastModifiedBy>Ostrowski, Alan</cp:lastModifiedBy>
  <cp:lastPrinted>2022-07-06T17:40:09Z</cp:lastPrinted>
  <dcterms:created xsi:type="dcterms:W3CDTF">2019-07-27T10:20:43Z</dcterms:created>
  <dcterms:modified xsi:type="dcterms:W3CDTF">2023-09-14T22:46:02Z</dcterms:modified>
</cp:coreProperties>
</file>